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"/>
  </bookViews>
  <sheets>
    <sheet name="Arkusz7" sheetId="1" r:id="rId1"/>
    <sheet name="Arkusz10" sheetId="2" r:id="rId2"/>
    <sheet name="Arkusz5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<sst xmlns="http://schemas.openxmlformats.org/spreadsheetml/2006/main" count="94" uniqueCount="59">
  <si>
    <t>Załącznik Nr 1 do Uchwały Rady Gminy Gostynin                                       Nr 131/XVI/2012 z dnia 20 stycznia 2012r.</t>
  </si>
  <si>
    <t>DOCHODY</t>
  </si>
  <si>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</si>
  <si>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</si>
  <si>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</si>
  <si>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</si>
  <si>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</si>
  <si>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</si>
  <si>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</si>
  <si>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</si>
  <si>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</si>
  <si>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</si>
  <si>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</si>
  <si>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</si>
  <si>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OŚWIATA I WYCHOWANIE</t>
  </si>
  <si>
    <t>Dotacje celowe w ramach programów finansowanych z udziałem środków europejskich oraz środków o których mowa w art. 5 ust. 1 pkt. 3 oraz ust. 3 pkt 5 i 6 ustawy, lub płatności w ramach budżetu środków europejskich</t>
  </si>
  <si>
    <t>Dochody ogółem</t>
  </si>
  <si>
    <t>Załącznik Nr 2 do Uchwały Rady Gminy Gostynin</t>
  </si>
  <si>
    <t>Nr 131/XVI/2012 z dnia 20 stycznia 2012r.</t>
  </si>
  <si>
    <r>
      <t xml:space="preserve">                                          </t>
    </r>
    <r>
      <rPr>
        <b/>
        <sz val="8"/>
        <color indexed="8"/>
        <rFont val="Times New Roman1"/>
        <family val="0"/>
      </rPr>
      <t>WYDATKI</t>
    </r>
  </si>
  <si>
    <t>Planowane wydatki na 2012r.</t>
  </si>
  <si>
    <t>Rozdział</t>
  </si>
  <si>
    <t>Nazwa działu i rozdziału</t>
  </si>
  <si>
    <t xml:space="preserve"> Po zmianie</t>
  </si>
  <si>
    <t>O10</t>
  </si>
  <si>
    <t>Rolnictwo i łowiectwo</t>
  </si>
  <si>
    <t>O1010</t>
  </si>
  <si>
    <t>Infrastruktura wodociągowa i sanitacyjna wsi</t>
  </si>
  <si>
    <t>Wytwarzanie i zaopatrywanie w energię elektryczną, gaz i wodę</t>
  </si>
  <si>
    <t>Dostarczanie wody</t>
  </si>
  <si>
    <t>Transport i łączność</t>
  </si>
  <si>
    <t>Drogi publiczne gminne</t>
  </si>
  <si>
    <t>Oświata i wychowanie</t>
  </si>
  <si>
    <t>Pozostała działalność</t>
  </si>
  <si>
    <t>Wydatki ogółem</t>
  </si>
  <si>
    <t>Załącznik Nr 2a  do Uchwały Rady Gminy Gostynin                Nr 131/XVI/2012  z dnia 20 stycznia 2012r.</t>
  </si>
  <si>
    <t xml:space="preserve"> </t>
  </si>
  <si>
    <t>WYDATKI BIEŻĄCE</t>
  </si>
  <si>
    <t>Nazwa działu i rozdz.</t>
  </si>
  <si>
    <t>Wydatki jednostek budżetowych</t>
  </si>
  <si>
    <t>Dotacje na zadania bieżące</t>
  </si>
  <si>
    <t>Świadczenia na rzecz osób fizycznych</t>
  </si>
  <si>
    <t>Na programy z udziałem środków, o których mowa w art. 5 ust. 1</t>
  </si>
  <si>
    <t>Wypłaty z tytułu poręczeń i gwarancji</t>
  </si>
  <si>
    <t>Obsługa długu</t>
  </si>
  <si>
    <t>na wynagrodzenia i składki od nich naliczane</t>
  </si>
  <si>
    <t>związane z realizacją zadań statutowych</t>
  </si>
  <si>
    <t>Drogi publiczne i gminne</t>
  </si>
  <si>
    <t>Ogółem wydatki</t>
  </si>
  <si>
    <t>Załącznik Nr 2b do Uchwały Rady Gminy Gostynin Nr 131/XVI/2012</t>
  </si>
  <si>
    <t>z dnia 20 stycznia 2012r.</t>
  </si>
  <si>
    <t>WYDATKI MAJĄTKOWE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</si>
  <si>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</si>
  <si>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</si>
  <si>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</si>
  <si>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</si>
  <si>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</si>
  <si>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źródeł zagranicznych niepodlegających zwrotowi </t>
  </si>
  <si>
    <t>Administracja publiczna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</si>
</sst>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\ #,##0.00&quot; zł &quot;;\-#,##0.00&quot; zł &quot;;&quot; -&quot;#&quot; zł &quot;;@\ "/>
    <numFmt numFmtId="166" formatCode="#,##0.00&quot; zł &quot;;\-#,##0.00&quot; zł &quot;;&quot; -&quot;#&quot; zł &quot;;@\ "/>
    <numFmt numFmtId="167" formatCode="00"/>
    <numFmt numFmtId="168" formatCode="#,##0.00"/>
    <numFmt numFmtId="169" formatCode="#,##0"/>
    <numFmt numFmtId="170" formatCode="D/MM/YYYY"/>
  </numFmts>
  <fonts count="24">
    <font>
      <sz val="11"/>
      <color indexed="8"/>
      <name val="Arial1"/>
      <family val="0"/>
    </font>
    <font>
      <sz val="10"/>
      <name val="Arial"/>
      <family val="0"/>
    </font>
    <font>
      <sz val="10"/>
      <color indexed="8"/>
      <name val="Arial CE"/>
      <family val="2"/>
    </font>
    <font>
      <sz val="10"/>
      <color indexed="8"/>
      <name val="Arial1"/>
      <family val="0"/>
    </font>
    <font>
      <sz val="8"/>
      <color indexed="8"/>
      <name val="Times New Roman1"/>
      <family val="0"/>
    </font>
    <font>
      <b/>
      <sz val="8"/>
      <color indexed="8"/>
      <name val="Times New Roman1"/>
      <family val="0"/>
    </font>
    <font>
      <b/>
      <sz val="7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u val="single"/>
      <sz val="8"/>
      <color indexed="8"/>
      <name val="Times New Roman1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1"/>
      <family val="0"/>
    </font>
    <font>
      <b/>
      <sz val="7"/>
      <color indexed="8"/>
      <name val="Times New Roman1"/>
      <family val="0"/>
    </font>
    <font>
      <b/>
      <sz val="10"/>
      <color indexed="8"/>
      <name val="Times New Roman1"/>
      <family val="0"/>
    </font>
    <font>
      <sz val="7"/>
      <color indexed="8"/>
      <name val="Arial1"/>
      <family val="0"/>
    </font>
    <font>
      <i/>
      <sz val="7"/>
      <color indexed="8"/>
      <name val="Times New Roman1"/>
      <family val="0"/>
    </font>
    <font>
      <b/>
      <u val="single"/>
      <sz val="7"/>
      <color indexed="8"/>
      <name val="Times New Roman1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5" fontId="2" fillId="0" borderId="0" applyBorder="0" applyProtection="0">
      <alignment/>
    </xf>
    <xf numFmtId="166" fontId="2" fillId="0" borderId="0" applyBorder="0" applyProtection="0">
      <alignment/>
    </xf>
    <xf numFmtId="167" fontId="3" fillId="0" borderId="0" applyBorder="0" applyProtection="0">
      <alignment/>
    </xf>
  </cellStyleXfs>
  <cellXfs count="89">
    <xf numFmtId="164" fontId="0" fillId="0" borderId="0" xfId="0" applyAlignment="1">
      <alignment/>
    </xf>
    <xf numFmtId="164" fontId="4" fillId="0" borderId="0" xfId="23" applyNumberFormat="1" applyFont="1" applyFill="1" applyBorder="1" applyAlignment="1" applyProtection="1">
      <alignment/>
      <protection/>
    </xf>
    <xf numFmtId="164" fontId="5" fillId="0" borderId="0" xfId="23" applyNumberFormat="1" applyFont="1" applyFill="1" applyBorder="1" applyAlignment="1" applyProtection="1">
      <alignment horizontal="center"/>
      <protection/>
    </xf>
    <xf numFmtId="164" fontId="4" fillId="0" borderId="0" xfId="25" applyNumberFormat="1" applyFont="1" applyFill="1" applyBorder="1" applyAlignment="1" applyProtection="1">
      <alignment/>
      <protection/>
    </xf>
    <xf numFmtId="164" fontId="4" fillId="0" borderId="0" xfId="25" applyNumberFormat="1" applyFont="1" applyFill="1" applyBorder="1" applyAlignment="1" applyProtection="1">
      <alignment wrapText="1"/>
      <protection/>
    </xf>
    <xf numFmtId="164" fontId="5" fillId="0" borderId="0" xfId="23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>
      <alignment/>
    </xf>
    <xf numFmtId="164" fontId="6" fillId="2" borderId="1" xfId="23" applyNumberFormat="1" applyFont="1" applyFill="1" applyBorder="1" applyAlignment="1" applyProtection="1">
      <alignment horizontal="center" vertical="center"/>
      <protection/>
    </xf>
    <xf numFmtId="164" fontId="6" fillId="2" borderId="1" xfId="23" applyNumberFormat="1" applyFont="1" applyFill="1" applyBorder="1" applyAlignment="1" applyProtection="1">
      <alignment horizontal="center" vertical="center" wrapText="1"/>
      <protection/>
    </xf>
    <xf numFmtId="164" fontId="6" fillId="0" borderId="1" xfId="23" applyNumberFormat="1" applyFont="1" applyFill="1" applyBorder="1" applyAlignment="1" applyProtection="1">
      <alignment horizontal="center" vertical="center"/>
      <protection/>
    </xf>
    <xf numFmtId="164" fontId="4" fillId="0" borderId="0" xfId="23" applyNumberFormat="1" applyFont="1" applyFill="1" applyBorder="1" applyAlignment="1" applyProtection="1">
      <alignment horizontal="center" vertical="center"/>
      <protection/>
    </xf>
    <xf numFmtId="168" fontId="6" fillId="2" borderId="1" xfId="23" applyNumberFormat="1" applyFont="1" applyFill="1" applyBorder="1" applyAlignment="1" applyProtection="1">
      <alignment vertical="center"/>
      <protection/>
    </xf>
    <xf numFmtId="164" fontId="7" fillId="0" borderId="1" xfId="23" applyFont="1" applyBorder="1" applyAlignment="1" applyProtection="1">
      <alignment horizontal="center" vertical="center" wrapText="1"/>
      <protection/>
    </xf>
    <xf numFmtId="168" fontId="8" fillId="0" borderId="1" xfId="23" applyNumberFormat="1" applyFont="1" applyFill="1" applyBorder="1" applyAlignment="1" applyProtection="1">
      <alignment vertical="center"/>
      <protection/>
    </xf>
    <xf numFmtId="164" fontId="0" fillId="2" borderId="1" xfId="0" applyNumberFormat="1" applyFill="1" applyBorder="1" applyAlignment="1">
      <alignment/>
    </xf>
    <xf numFmtId="164" fontId="6" fillId="2" borderId="1" xfId="23" applyNumberFormat="1" applyFont="1" applyFill="1" applyBorder="1" applyAlignment="1" applyProtection="1">
      <alignment horizontal="right" vertical="center" wrapText="1"/>
      <protection/>
    </xf>
    <xf numFmtId="168" fontId="6" fillId="2" borderId="1" xfId="23" applyNumberFormat="1" applyFont="1" applyFill="1" applyBorder="1" applyAlignment="1" applyProtection="1">
      <alignment horizontal="right" vertical="center"/>
      <protection/>
    </xf>
    <xf numFmtId="164" fontId="9" fillId="0" borderId="0" xfId="23" applyNumberFormat="1" applyFont="1" applyFill="1" applyBorder="1" applyAlignment="1" applyProtection="1">
      <alignment/>
      <protection/>
    </xf>
    <xf numFmtId="164" fontId="4" fillId="0" borderId="0" xfId="23" applyNumberFormat="1" applyFont="1" applyFill="1" applyBorder="1" applyAlignment="1" applyProtection="1">
      <alignment vertical="center"/>
      <protection/>
    </xf>
    <xf numFmtId="164" fontId="4" fillId="0" borderId="0" xfId="25" applyNumberFormat="1" applyFont="1" applyFill="1" applyBorder="1" applyAlignment="1" applyProtection="1">
      <alignment horizontal="right"/>
      <protection/>
    </xf>
    <xf numFmtId="164" fontId="5" fillId="2" borderId="1" xfId="23" applyNumberFormat="1" applyFont="1" applyFill="1" applyBorder="1" applyAlignment="1" applyProtection="1">
      <alignment horizontal="center" vertical="center"/>
      <protection/>
    </xf>
    <xf numFmtId="164" fontId="5" fillId="2" borderId="1" xfId="23" applyNumberFormat="1" applyFont="1" applyFill="1" applyBorder="1" applyAlignment="1" applyProtection="1">
      <alignment horizontal="center" vertical="center" wrapText="1"/>
      <protection/>
    </xf>
    <xf numFmtId="164" fontId="5" fillId="0" borderId="1" xfId="23" applyNumberFormat="1" applyFont="1" applyFill="1" applyBorder="1" applyAlignment="1" applyProtection="1">
      <alignment horizontal="center" vertical="center"/>
      <protection/>
    </xf>
    <xf numFmtId="168" fontId="5" fillId="2" borderId="1" xfId="23" applyNumberFormat="1" applyFont="1" applyFill="1" applyBorder="1" applyAlignment="1" applyProtection="1">
      <alignment horizontal="right" vertical="center"/>
      <protection/>
    </xf>
    <xf numFmtId="164" fontId="4" fillId="0" borderId="1" xfId="23" applyNumberFormat="1" applyFont="1" applyFill="1" applyBorder="1" applyAlignment="1" applyProtection="1">
      <alignment horizontal="center" vertical="center"/>
      <protection/>
    </xf>
    <xf numFmtId="168" fontId="4" fillId="0" borderId="1" xfId="23" applyNumberFormat="1" applyFont="1" applyFill="1" applyBorder="1" applyAlignment="1" applyProtection="1">
      <alignment horizontal="right" vertical="center"/>
      <protection/>
    </xf>
    <xf numFmtId="164" fontId="4" fillId="3" borderId="1" xfId="23" applyNumberFormat="1" applyFont="1" applyFill="1" applyBorder="1" applyAlignment="1" applyProtection="1">
      <alignment horizontal="center" vertical="center"/>
      <protection/>
    </xf>
    <xf numFmtId="164" fontId="4" fillId="3" borderId="1" xfId="23" applyNumberFormat="1" applyFont="1" applyFill="1" applyBorder="1" applyAlignment="1" applyProtection="1">
      <alignment horizontal="center"/>
      <protection/>
    </xf>
    <xf numFmtId="168" fontId="4" fillId="3" borderId="1" xfId="23" applyNumberFormat="1" applyFont="1" applyFill="1" applyBorder="1" applyAlignment="1" applyProtection="1">
      <alignment horizontal="right" vertical="center"/>
      <protection/>
    </xf>
    <xf numFmtId="164" fontId="10" fillId="2" borderId="1" xfId="0" applyNumberFormat="1" applyFont="1" applyFill="1" applyBorder="1" applyAlignment="1">
      <alignment horizontal="center" vertical="center"/>
    </xf>
    <xf numFmtId="164" fontId="10" fillId="2" borderId="1" xfId="23" applyNumberFormat="1" applyFont="1" applyFill="1" applyBorder="1" applyAlignment="1" applyProtection="1">
      <alignment horizontal="center" vertical="center" wrapText="1"/>
      <protection/>
    </xf>
    <xf numFmtId="168" fontId="10" fillId="2" borderId="1" xfId="23" applyNumberFormat="1" applyFont="1" applyFill="1" applyBorder="1" applyAlignment="1" applyProtection="1">
      <alignment horizontal="right" vertical="center"/>
      <protection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1" xfId="23" applyNumberFormat="1" applyFont="1" applyFill="1" applyBorder="1" applyAlignment="1" applyProtection="1">
      <alignment horizontal="center" vertical="center"/>
      <protection/>
    </xf>
    <xf numFmtId="168" fontId="11" fillId="0" borderId="1" xfId="23" applyNumberFormat="1" applyFont="1" applyFill="1" applyBorder="1" applyAlignment="1" applyProtection="1">
      <alignment horizontal="right" vertical="center"/>
      <protection/>
    </xf>
    <xf numFmtId="164" fontId="4" fillId="0" borderId="0" xfId="25" applyNumberFormat="1" applyFont="1" applyFill="1" applyBorder="1" applyAlignment="1" applyProtection="1">
      <alignment vertical="center"/>
      <protection/>
    </xf>
    <xf numFmtId="164" fontId="5" fillId="0" borderId="0" xfId="25" applyNumberFormat="1" applyFont="1" applyFill="1" applyBorder="1" applyAlignment="1" applyProtection="1">
      <alignment vertical="center"/>
      <protection/>
    </xf>
    <xf numFmtId="169" fontId="4" fillId="0" borderId="0" xfId="25" applyNumberFormat="1" applyFont="1" applyFill="1" applyBorder="1" applyAlignment="1" applyProtection="1">
      <alignment vertical="center"/>
      <protection/>
    </xf>
    <xf numFmtId="169" fontId="4" fillId="0" borderId="0" xfId="25" applyNumberFormat="1" applyFont="1" applyFill="1" applyBorder="1" applyAlignment="1" applyProtection="1">
      <alignment/>
      <protection/>
    </xf>
    <xf numFmtId="170" fontId="9" fillId="0" borderId="0" xfId="23" applyNumberFormat="1" applyFont="1" applyFill="1" applyBorder="1" applyAlignment="1" applyProtection="1">
      <alignment horizontal="left"/>
      <protection/>
    </xf>
    <xf numFmtId="170" fontId="4" fillId="0" borderId="0" xfId="23" applyNumberFormat="1" applyFont="1" applyFill="1" applyBorder="1" applyAlignment="1" applyProtection="1">
      <alignment horizontal="left"/>
      <protection/>
    </xf>
    <xf numFmtId="164" fontId="12" fillId="0" borderId="0" xfId="22" applyNumberFormat="1" applyFont="1" applyFill="1" applyBorder="1" applyAlignment="1" applyProtection="1">
      <alignment vertical="center"/>
      <protection/>
    </xf>
    <xf numFmtId="164" fontId="12" fillId="0" borderId="0" xfId="22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4" fontId="13" fillId="0" borderId="0" xfId="22" applyNumberFormat="1" applyFont="1" applyFill="1" applyBorder="1" applyAlignment="1" applyProtection="1">
      <alignment vertical="center"/>
      <protection/>
    </xf>
    <xf numFmtId="169" fontId="12" fillId="0" borderId="0" xfId="26" applyNumberFormat="1" applyFont="1" applyFill="1" applyBorder="1" applyAlignment="1" applyProtection="1">
      <alignment vertical="center" wrapText="1"/>
      <protection/>
    </xf>
    <xf numFmtId="164" fontId="12" fillId="0" borderId="0" xfId="26" applyNumberFormat="1" applyFont="1" applyFill="1" applyBorder="1" applyAlignment="1" applyProtection="1">
      <alignment vertical="center"/>
      <protection/>
    </xf>
    <xf numFmtId="164" fontId="13" fillId="0" borderId="0" xfId="26" applyNumberFormat="1" applyFont="1" applyFill="1" applyBorder="1" applyAlignment="1" applyProtection="1">
      <alignment vertical="center"/>
      <protection/>
    </xf>
    <xf numFmtId="164" fontId="12" fillId="0" borderId="0" xfId="26" applyNumberFormat="1" applyFont="1" applyFill="1" applyBorder="1" applyAlignment="1" applyProtection="1">
      <alignment/>
      <protection/>
    </xf>
    <xf numFmtId="164" fontId="12" fillId="0" borderId="0" xfId="26" applyNumberFormat="1" applyFont="1" applyFill="1" applyBorder="1" applyAlignment="1" applyProtection="1">
      <alignment wrapText="1"/>
      <protection/>
    </xf>
    <xf numFmtId="164" fontId="12" fillId="0" borderId="0" xfId="22" applyNumberFormat="1" applyFont="1" applyFill="1" applyBorder="1" applyAlignment="1" applyProtection="1">
      <alignment horizontal="center" vertical="center"/>
      <protection/>
    </xf>
    <xf numFmtId="164" fontId="13" fillId="0" borderId="0" xfId="22" applyNumberFormat="1" applyFont="1" applyFill="1" applyBorder="1" applyAlignment="1" applyProtection="1">
      <alignment horizontal="center" vertical="center"/>
      <protection/>
    </xf>
    <xf numFmtId="164" fontId="14" fillId="0" borderId="0" xfId="22" applyNumberFormat="1" applyFont="1" applyFill="1" applyBorder="1" applyAlignment="1" applyProtection="1">
      <alignment horizontal="center" vertical="center"/>
      <protection/>
    </xf>
    <xf numFmtId="164" fontId="12" fillId="2" borderId="1" xfId="22" applyNumberFormat="1" applyFont="1" applyFill="1" applyBorder="1" applyAlignment="1" applyProtection="1">
      <alignment horizontal="center" vertical="center"/>
      <protection/>
    </xf>
    <xf numFmtId="164" fontId="12" fillId="2" borderId="1" xfId="22" applyNumberFormat="1" applyFont="1" applyFill="1" applyBorder="1" applyAlignment="1" applyProtection="1">
      <alignment horizontal="center" vertical="center" wrapText="1"/>
      <protection/>
    </xf>
    <xf numFmtId="164" fontId="12" fillId="2" borderId="1" xfId="22" applyNumberFormat="1" applyFont="1" applyFill="1" applyBorder="1" applyAlignment="1" applyProtection="1">
      <alignment vertical="center" wrapText="1"/>
      <protection/>
    </xf>
    <xf numFmtId="164" fontId="12" fillId="0" borderId="1" xfId="22" applyNumberFormat="1" applyFont="1" applyFill="1" applyBorder="1" applyAlignment="1" applyProtection="1">
      <alignment horizontal="center" vertical="center" wrapText="1"/>
      <protection/>
    </xf>
    <xf numFmtId="164" fontId="13" fillId="2" borderId="1" xfId="22" applyNumberFormat="1" applyFont="1" applyFill="1" applyBorder="1" applyAlignment="1" applyProtection="1">
      <alignment horizontal="center" vertical="center" wrapText="1"/>
      <protection/>
    </xf>
    <xf numFmtId="168" fontId="13" fillId="2" borderId="1" xfId="22" applyNumberFormat="1" applyFont="1" applyFill="1" applyBorder="1" applyAlignment="1" applyProtection="1">
      <alignment horizontal="right" vertical="center" wrapText="1"/>
      <protection/>
    </xf>
    <xf numFmtId="164" fontId="13" fillId="3" borderId="1" xfId="22" applyNumberFormat="1" applyFont="1" applyFill="1" applyBorder="1" applyAlignment="1" applyProtection="1">
      <alignment horizontal="center" vertical="center" wrapText="1"/>
      <protection/>
    </xf>
    <xf numFmtId="164" fontId="12" fillId="3" borderId="1" xfId="22" applyNumberFormat="1" applyFont="1" applyFill="1" applyBorder="1" applyAlignment="1" applyProtection="1">
      <alignment horizontal="center" vertical="center" wrapText="1"/>
      <protection/>
    </xf>
    <xf numFmtId="168" fontId="12" fillId="3" borderId="1" xfId="22" applyNumberFormat="1" applyFont="1" applyFill="1" applyBorder="1" applyAlignment="1" applyProtection="1">
      <alignment horizontal="right" vertical="center" wrapText="1"/>
      <protection/>
    </xf>
    <xf numFmtId="164" fontId="15" fillId="2" borderId="1" xfId="0" applyNumberFormat="1" applyFont="1" applyFill="1" applyBorder="1" applyAlignment="1">
      <alignment horizontal="right"/>
    </xf>
    <xf numFmtId="164" fontId="15" fillId="0" borderId="0" xfId="0" applyNumberFormat="1" applyFont="1" applyAlignment="1">
      <alignment/>
    </xf>
    <xf numFmtId="164" fontId="16" fillId="0" borderId="0" xfId="22" applyNumberFormat="1" applyFont="1" applyFill="1" applyBorder="1" applyAlignment="1" applyProtection="1">
      <alignment vertical="center"/>
      <protection/>
    </xf>
    <xf numFmtId="168" fontId="13" fillId="0" borderId="0" xfId="22" applyNumberFormat="1" applyFont="1" applyFill="1" applyBorder="1" applyAlignment="1" applyProtection="1">
      <alignment/>
      <protection/>
    </xf>
    <xf numFmtId="164" fontId="12" fillId="0" borderId="0" xfId="25" applyNumberFormat="1" applyFont="1" applyFill="1" applyBorder="1" applyAlignment="1" applyProtection="1">
      <alignment vertical="center"/>
      <protection/>
    </xf>
    <xf numFmtId="168" fontId="17" fillId="0" borderId="0" xfId="26" applyNumberFormat="1" applyFont="1" applyFill="1" applyBorder="1" applyAlignment="1" applyProtection="1">
      <alignment vertical="center" wrapText="1"/>
      <protection/>
    </xf>
    <xf numFmtId="164" fontId="18" fillId="0" borderId="0" xfId="21" applyFont="1" applyBorder="1" applyAlignment="1" applyProtection="1">
      <alignment vertical="center"/>
      <protection/>
    </xf>
    <xf numFmtId="164" fontId="18" fillId="0" borderId="0" xfId="21" applyFont="1" applyBorder="1" applyProtection="1">
      <alignment/>
      <protection/>
    </xf>
    <xf numFmtId="164" fontId="18" fillId="0" borderId="0" xfId="21" applyFont="1" applyBorder="1" applyAlignment="1" applyProtection="1">
      <alignment horizontal="center" vertical="center"/>
      <protection/>
    </xf>
    <xf numFmtId="164" fontId="18" fillId="0" borderId="0" xfId="21" applyFont="1" applyBorder="1" applyAlignment="1" applyProtection="1">
      <alignment horizontal="right" vertical="center"/>
      <protection/>
    </xf>
    <xf numFmtId="164" fontId="19" fillId="0" borderId="0" xfId="21" applyFont="1" applyBorder="1" applyAlignment="1" applyProtection="1">
      <alignment vertical="center"/>
      <protection/>
    </xf>
    <xf numFmtId="164" fontId="20" fillId="0" borderId="0" xfId="21" applyFont="1" applyBorder="1" applyAlignment="1" applyProtection="1">
      <alignment vertical="center"/>
      <protection/>
    </xf>
    <xf numFmtId="164" fontId="20" fillId="2" borderId="2" xfId="21" applyFont="1" applyFill="1" applyBorder="1" applyAlignment="1" applyProtection="1">
      <alignment horizontal="center" vertical="center" wrapText="1"/>
      <protection/>
    </xf>
    <xf numFmtId="164" fontId="20" fillId="2" borderId="3" xfId="21" applyFont="1" applyFill="1" applyBorder="1" applyAlignment="1" applyProtection="1">
      <alignment horizontal="center" vertical="center" wrapText="1"/>
      <protection/>
    </xf>
    <xf numFmtId="164" fontId="20" fillId="2" borderId="2" xfId="21" applyFont="1" applyFill="1" applyBorder="1" applyAlignment="1" applyProtection="1">
      <alignment vertical="center" wrapText="1"/>
      <protection/>
    </xf>
    <xf numFmtId="164" fontId="21" fillId="2" borderId="2" xfId="21" applyFont="1" applyFill="1" applyBorder="1" applyAlignment="1" applyProtection="1">
      <alignment horizontal="center" vertical="center" wrapText="1"/>
      <protection/>
    </xf>
    <xf numFmtId="164" fontId="18" fillId="0" borderId="2" xfId="21" applyFont="1" applyBorder="1" applyAlignment="1" applyProtection="1">
      <alignment horizontal="center" vertical="center" wrapText="1"/>
      <protection/>
    </xf>
    <xf numFmtId="164" fontId="18" fillId="0" borderId="4" xfId="21" applyFont="1" applyBorder="1" applyAlignment="1" applyProtection="1">
      <alignment horizontal="center" vertical="center" wrapText="1"/>
      <protection/>
    </xf>
    <xf numFmtId="164" fontId="19" fillId="2" borderId="2" xfId="21" applyFont="1" applyFill="1" applyBorder="1" applyAlignment="1" applyProtection="1">
      <alignment horizontal="center" vertical="center" wrapText="1"/>
      <protection/>
    </xf>
    <xf numFmtId="168" fontId="19" fillId="2" borderId="4" xfId="21" applyNumberFormat="1" applyFont="1" applyFill="1" applyBorder="1" applyAlignment="1" applyProtection="1">
      <alignment horizontal="right" vertical="center" wrapText="1"/>
      <protection/>
    </xf>
    <xf numFmtId="168" fontId="19" fillId="2" borderId="2" xfId="21" applyNumberFormat="1" applyFont="1" applyFill="1" applyBorder="1" applyAlignment="1" applyProtection="1">
      <alignment horizontal="right" vertical="center" wrapText="1"/>
      <protection/>
    </xf>
    <xf numFmtId="164" fontId="19" fillId="2" borderId="2" xfId="21" applyFont="1" applyFill="1" applyBorder="1" applyAlignment="1" applyProtection="1">
      <alignment horizontal="right" vertical="center" wrapText="1"/>
      <protection/>
    </xf>
    <xf numFmtId="164" fontId="22" fillId="0" borderId="2" xfId="21" applyFont="1" applyBorder="1" applyAlignment="1" applyProtection="1">
      <alignment horizontal="center" vertical="center" wrapText="1"/>
      <protection/>
    </xf>
    <xf numFmtId="168" fontId="22" fillId="0" borderId="4" xfId="21" applyNumberFormat="1" applyFont="1" applyBorder="1" applyAlignment="1" applyProtection="1">
      <alignment horizontal="right" vertical="center" wrapText="1"/>
      <protection/>
    </xf>
    <xf numFmtId="168" fontId="22" fillId="0" borderId="2" xfId="21" applyNumberFormat="1" applyFont="1" applyBorder="1" applyAlignment="1" applyProtection="1">
      <alignment horizontal="right" vertical="center" wrapText="1"/>
      <protection/>
    </xf>
    <xf numFmtId="164" fontId="18" fillId="0" borderId="0" xfId="21" applyFont="1" applyBorder="1" applyAlignment="1" applyProtection="1">
      <alignment horizontal="right"/>
      <protection/>
    </xf>
    <xf numFmtId="164" fontId="23" fillId="0" borderId="0" xfId="21" applyFont="1" applyBorder="1" applyAlignment="1" applyProtection="1">
      <alignment vertic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2" xfId="21"/>
    <cellStyle name="Normalny 3" xfId="22"/>
    <cellStyle name="Normalny 4" xfId="23"/>
    <cellStyle name="Normalny 4 2" xfId="24"/>
    <cellStyle name="Normalny_Arkusz1" xfId="25"/>
    <cellStyle name="Normalny_Arkusz3" xfId="26"/>
    <cellStyle name="Walutowy 2" xfId="27"/>
    <cellStyle name="Walutowy 2 2" xfId="28"/>
    <cellStyle name="Walutowy 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K19" sqref="K19"/>
    </sheetView>
  </sheetViews>
  <sheetFormatPr defaultColWidth="8" defaultRowHeight="11.25" customHeight="1"/>
  <cols>
    <col min="1" max="1" width="3.69921875" style="1" customWidth="1"/>
    <col min="2" max="2" width="26.8984375" style="1" customWidth="1"/>
    <col min="3" max="3" width="7.8984375" style="1" customWidth="1"/>
    <col min="4" max="4" width="9.09765625" style="1" customWidth="1"/>
    <col min="5" max="5" width="7.8984375" style="1" customWidth="1"/>
    <col min="6" max="6" width="8.3984375" style="1" customWidth="1"/>
    <col min="7" max="7" width="8.19921875" style="1" customWidth="1"/>
    <col min="8" max="8" width="10.8984375" style="1" customWidth="1"/>
    <col min="9" max="9" width="9" style="1" customWidth="1"/>
    <col min="10" max="10" width="8.796875" style="1" customWidth="1"/>
    <col min="11" max="11" width="11.296875" style="1" customWidth="1"/>
    <col min="12" max="13" width="8.3984375" style="1" customWidth="1"/>
    <col min="14" max="14" width="16.59765625" style="1" customWidth="1"/>
    <col min="15" max="255" width="8.3984375" style="1" customWidth="1"/>
    <col min="256" max="16384" width="8.19921875" style="1" customWidth="1"/>
  </cols>
  <sheetData>
    <row r="1" spans="2:11" ht="15" customHeight="1">
      <c r="B1" s="2"/>
      <c r="C1" s="2"/>
      <c r="D1" s="2"/>
      <c r="E1" s="2"/>
      <c r="G1" s="3"/>
      <c r="H1" s="4" t="s">
        <v>0</v>
      </c>
      <c r="I1" s="4"/>
      <c r="J1" s="4"/>
      <c r="K1" s="4"/>
    </row>
    <row r="2" spans="2:11" ht="15" customHeight="1">
      <c r="B2" s="2"/>
      <c r="C2" s="2"/>
      <c r="D2" s="2"/>
      <c r="E2" s="2"/>
      <c r="G2" s="3"/>
      <c r="H2" s="4"/>
      <c r="I2" s="4"/>
      <c r="J2" s="4"/>
      <c r="K2" s="4"/>
    </row>
    <row r="3" spans="2:11" ht="15" customHeight="1">
      <c r="B3" s="2"/>
      <c r="C3" s="2"/>
      <c r="D3" s="2"/>
      <c r="E3" s="2"/>
      <c r="G3" s="3"/>
      <c r="H3" s="4"/>
      <c r="I3" s="4"/>
      <c r="J3" s="4"/>
      <c r="K3" s="4"/>
    </row>
    <row r="4" spans="2:5" ht="0.75" customHeight="1">
      <c r="B4" s="2"/>
      <c r="C4" s="2"/>
      <c r="D4" s="2"/>
      <c r="E4" s="2"/>
    </row>
    <row r="5" spans="2:5" ht="0.75" customHeight="1">
      <c r="B5" s="2"/>
      <c r="C5" s="2"/>
      <c r="D5" s="2"/>
      <c r="E5" s="2"/>
    </row>
    <row r="6" spans="2:5" ht="9" customHeight="1">
      <c r="B6" s="2"/>
      <c r="C6" s="2"/>
      <c r="D6" s="2"/>
      <c r="E6" s="2"/>
    </row>
    <row r="7" spans="2:5" ht="0.75" customHeight="1">
      <c r="B7" s="2"/>
      <c r="C7" s="2"/>
      <c r="D7" s="2"/>
      <c r="E7" s="2"/>
    </row>
    <row r="8" spans="2:5" ht="14.25" customHeight="1">
      <c r="B8" s="5" t="s">
        <v>1</v>
      </c>
      <c r="C8" s="5"/>
      <c r="D8" s="5"/>
      <c r="E8" s="2"/>
    </row>
    <row r="9" spans="3:5" ht="0.75" customHeight="1">
      <c r="C9" s="6"/>
      <c r="D9" s="6"/>
      <c r="E9" s="6"/>
    </row>
    <row r="10" spans="3:5" ht="9" customHeight="1">
      <c r="C10" s="5"/>
      <c r="D10" s="5"/>
      <c r="E10" s="5"/>
    </row>
    <row r="11" spans="1:11" ht="10.5" customHeight="1">
      <c r="A11" s="7" t="s">
        <v>2</v>
      </c>
      <c r="B11" s="7" t="s">
        <v>3</v>
      </c>
      <c r="C11" s="7" t="s">
        <v>4</v>
      </c>
      <c r="D11" s="7"/>
      <c r="E11" s="7"/>
      <c r="F11" s="7" t="s">
        <v>5</v>
      </c>
      <c r="G11" s="7"/>
      <c r="H11" s="7"/>
      <c r="I11" s="7"/>
      <c r="J11" s="7"/>
      <c r="K11" s="7"/>
    </row>
    <row r="12" spans="1:11" ht="12" customHeight="1">
      <c r="A12" s="7"/>
      <c r="B12" s="7"/>
      <c r="C12" s="7"/>
      <c r="D12" s="7"/>
      <c r="E12" s="7"/>
      <c r="F12" s="7" t="s">
        <v>6</v>
      </c>
      <c r="G12" s="7" t="s">
        <v>7</v>
      </c>
      <c r="H12" s="7"/>
      <c r="I12" s="7" t="s">
        <v>8</v>
      </c>
      <c r="J12" s="7" t="s">
        <v>7</v>
      </c>
      <c r="K12" s="7"/>
    </row>
    <row r="13" spans="1:11" ht="60" customHeight="1">
      <c r="A13" s="7"/>
      <c r="B13" s="7"/>
      <c r="C13" s="7"/>
      <c r="D13" s="7"/>
      <c r="E13" s="7"/>
      <c r="F13" s="7"/>
      <c r="G13" s="7" t="s">
        <v>9</v>
      </c>
      <c r="H13" s="8" t="s">
        <v>10</v>
      </c>
      <c r="I13" s="7"/>
      <c r="J13" s="7" t="s">
        <v>9</v>
      </c>
      <c r="K13" s="8" t="s">
        <v>10</v>
      </c>
    </row>
    <row r="14" spans="1:11" ht="17.25" customHeight="1">
      <c r="A14" s="7"/>
      <c r="B14" s="7"/>
      <c r="C14" s="8" t="s">
        <v>11</v>
      </c>
      <c r="D14" s="7" t="s">
        <v>12</v>
      </c>
      <c r="E14" s="8" t="s">
        <v>13</v>
      </c>
      <c r="F14" s="7"/>
      <c r="G14" s="7"/>
      <c r="H14" s="8"/>
      <c r="I14" s="7"/>
      <c r="J14" s="7"/>
      <c r="K14" s="8"/>
    </row>
    <row r="15" spans="1:11" s="10" customFormat="1" ht="12.75" customHeight="1">
      <c r="A15" s="9">
        <v>1</v>
      </c>
      <c r="B15" s="9">
        <v>2</v>
      </c>
      <c r="C15" s="9">
        <v>3</v>
      </c>
      <c r="D15" s="9"/>
      <c r="E15" s="9"/>
      <c r="F15" s="9">
        <v>4</v>
      </c>
      <c r="G15" s="9">
        <v>5</v>
      </c>
      <c r="H15" s="9">
        <v>6</v>
      </c>
      <c r="I15" s="9">
        <v>7</v>
      </c>
      <c r="J15" s="9">
        <v>8</v>
      </c>
      <c r="K15" s="9">
        <v>9</v>
      </c>
    </row>
    <row r="16" spans="1:11" s="10" customFormat="1" ht="21.75" customHeight="1">
      <c r="A16" s="7">
        <v>801</v>
      </c>
      <c r="B16" s="8" t="s">
        <v>14</v>
      </c>
      <c r="C16" s="11">
        <v>10802</v>
      </c>
      <c r="D16" s="11">
        <f>SUM(D17:D18)</f>
        <v>548522.76</v>
      </c>
      <c r="E16" s="11">
        <f>SUM(C16:D16)</f>
        <v>559324.76</v>
      </c>
      <c r="F16" s="11">
        <v>559324.76</v>
      </c>
      <c r="G16" s="11">
        <f>SUM(G17:G18)</f>
        <v>82278.41</v>
      </c>
      <c r="H16" s="11">
        <f>SUM(H17:H18)</f>
        <v>466244.35</v>
      </c>
      <c r="I16" s="11"/>
      <c r="J16" s="11"/>
      <c r="K16" s="11"/>
    </row>
    <row r="17" spans="1:11" s="10" customFormat="1" ht="23.25" customHeight="1">
      <c r="A17" s="9"/>
      <c r="B17" s="12" t="s">
        <v>15</v>
      </c>
      <c r="C17" s="13">
        <v>0</v>
      </c>
      <c r="D17" s="13">
        <v>360486.76</v>
      </c>
      <c r="E17" s="13">
        <f>SUM(C17:D18)</f>
        <v>548522.76</v>
      </c>
      <c r="F17" s="13">
        <v>360486.76</v>
      </c>
      <c r="G17" s="13">
        <v>54073.01</v>
      </c>
      <c r="H17" s="13">
        <v>306413.75</v>
      </c>
      <c r="I17" s="13"/>
      <c r="J17" s="13"/>
      <c r="K17" s="13"/>
    </row>
    <row r="18" spans="1:11" s="10" customFormat="1" ht="22.5" customHeight="1">
      <c r="A18" s="9"/>
      <c r="B18" s="12"/>
      <c r="C18" s="13"/>
      <c r="D18" s="13">
        <v>188036</v>
      </c>
      <c r="E18" s="13"/>
      <c r="F18" s="13">
        <v>188036</v>
      </c>
      <c r="G18" s="13">
        <v>28205.4</v>
      </c>
      <c r="H18" s="13">
        <v>159830.6</v>
      </c>
      <c r="I18" s="13"/>
      <c r="J18" s="13"/>
      <c r="K18" s="13"/>
    </row>
    <row r="19" spans="1:11" s="10" customFormat="1" ht="16.5" customHeight="1">
      <c r="A19" s="14"/>
      <c r="B19" s="15" t="s">
        <v>16</v>
      </c>
      <c r="C19" s="11">
        <v>29152000</v>
      </c>
      <c r="D19" s="11">
        <f>D16</f>
        <v>548522.76</v>
      </c>
      <c r="E19" s="11">
        <f>SUM(C19:D19)</f>
        <v>29700522.76</v>
      </c>
      <c r="F19" s="11">
        <v>29160522.76</v>
      </c>
      <c r="G19" s="16">
        <v>5032687.41</v>
      </c>
      <c r="H19" s="11">
        <v>466244.35</v>
      </c>
      <c r="I19" s="11">
        <v>540000</v>
      </c>
      <c r="J19" s="11"/>
      <c r="K19" s="11"/>
    </row>
    <row r="20" ht="11.25" customHeight="1">
      <c r="B20" s="17"/>
    </row>
    <row r="21" spans="2:3" ht="11.25" customHeight="1">
      <c r="B21" s="5"/>
      <c r="C21" s="5"/>
    </row>
    <row r="22" spans="2:11" ht="11.25" customHeight="1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2:11" ht="11.25" customHeight="1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1" ht="11.25" customHeight="1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2:11" ht="11.25" customHeight="1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2:11" ht="11.25" customHeight="1"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2:11" ht="11.25" customHeight="1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11" ht="11.25" customHeight="1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2:11" ht="11.25" customHeight="1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11" ht="11.25" customHeight="1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2:11" ht="11.25" customHeight="1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2:11" ht="11.25" customHeight="1"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5" ht="11.25" customHeight="1">
      <c r="B33" s="18"/>
      <c r="C33" s="18"/>
      <c r="D33" s="18"/>
      <c r="E33" s="18"/>
    </row>
    <row r="34" spans="2:5" ht="11.25" customHeight="1">
      <c r="B34" s="18"/>
      <c r="C34" s="18"/>
      <c r="D34" s="18"/>
      <c r="E34" s="18"/>
    </row>
    <row r="35" spans="2:5" ht="11.25" customHeight="1">
      <c r="B35" s="18"/>
      <c r="C35" s="18"/>
      <c r="D35" s="18"/>
      <c r="E35" s="18"/>
    </row>
    <row r="36" spans="2:5" ht="11.25" customHeight="1">
      <c r="B36" s="18"/>
      <c r="C36" s="18"/>
      <c r="D36" s="18"/>
      <c r="E36" s="18"/>
    </row>
    <row r="37" spans="2:5" ht="11.25" customHeight="1">
      <c r="B37" s="18"/>
      <c r="C37" s="18"/>
      <c r="D37" s="18"/>
      <c r="E37" s="18"/>
    </row>
    <row r="38" spans="2:5" ht="11.25" customHeight="1">
      <c r="B38" s="18"/>
      <c r="C38" s="18"/>
      <c r="D38" s="18"/>
      <c r="E38" s="18"/>
    </row>
    <row r="39" spans="2:5" ht="11.25" customHeight="1">
      <c r="B39" s="18"/>
      <c r="C39" s="18"/>
      <c r="D39" s="18"/>
      <c r="E39" s="18"/>
    </row>
  </sheetData>
  <mergeCells count="20">
    <mergeCell ref="H1:K3"/>
    <mergeCell ref="B8:D8"/>
    <mergeCell ref="C9:E9"/>
    <mergeCell ref="A11:A13"/>
    <mergeCell ref="B11:B13"/>
    <mergeCell ref="C11:E13"/>
    <mergeCell ref="F11:K11"/>
    <mergeCell ref="F12:F13"/>
    <mergeCell ref="G12:H12"/>
    <mergeCell ref="I12:I13"/>
    <mergeCell ref="J12:K12"/>
    <mergeCell ref="C15:E15"/>
    <mergeCell ref="A17:A18"/>
    <mergeCell ref="B17:B18"/>
    <mergeCell ref="C17:C18"/>
    <mergeCell ref="E17:E18"/>
    <mergeCell ref="B22:K24"/>
    <mergeCell ref="B25:K26"/>
    <mergeCell ref="B27:K29"/>
    <mergeCell ref="B30:K32"/>
  </mergeCells>
  <printOptions/>
  <pageMargins left="0.7875" right="0.7875" top="0.7875" bottom="0.7875" header="0.5118055555555555" footer="0.5118055555555555"/>
  <pageSetup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H18" sqref="H18"/>
    </sheetView>
  </sheetViews>
  <sheetFormatPr defaultColWidth="8" defaultRowHeight="11.25" customHeight="1"/>
  <cols>
    <col min="1" max="1" width="6.296875" style="1" customWidth="1"/>
    <col min="2" max="2" width="8.69921875" style="1" customWidth="1"/>
    <col min="3" max="3" width="32" style="1" customWidth="1"/>
    <col min="4" max="6" width="11.69921875" style="1" customWidth="1"/>
    <col min="7" max="7" width="12.296875" style="1" customWidth="1"/>
    <col min="8" max="8" width="11.296875" style="1" customWidth="1"/>
    <col min="9" max="9" width="8.3984375" style="1" customWidth="1"/>
    <col min="10" max="10" width="12.296875" style="1" customWidth="1"/>
    <col min="11" max="11" width="8.3984375" style="1" customWidth="1"/>
    <col min="12" max="12" width="10.69921875" style="1" customWidth="1"/>
    <col min="13" max="255" width="8.3984375" style="1" customWidth="1"/>
    <col min="256" max="16384" width="8.19921875" style="1" customWidth="1"/>
  </cols>
  <sheetData>
    <row r="1" spans="4:8" ht="11.25" customHeight="1">
      <c r="D1" s="3"/>
      <c r="E1" s="3"/>
      <c r="F1" s="3"/>
      <c r="G1" s="3"/>
      <c r="H1" s="19" t="s">
        <v>17</v>
      </c>
    </row>
    <row r="2" spans="4:8" ht="11.25" customHeight="1">
      <c r="D2" s="3"/>
      <c r="E2" s="3"/>
      <c r="F2" s="3"/>
      <c r="G2" s="3"/>
      <c r="H2" s="19" t="s">
        <v>18</v>
      </c>
    </row>
    <row r="3" ht="18" customHeight="1">
      <c r="C3" s="1" t="s">
        <v>19</v>
      </c>
    </row>
    <row r="4" spans="1:8" ht="18.75" customHeight="1">
      <c r="A4" s="20"/>
      <c r="B4" s="20"/>
      <c r="C4" s="20"/>
      <c r="D4" s="20" t="s">
        <v>20</v>
      </c>
      <c r="E4" s="20"/>
      <c r="F4" s="20"/>
      <c r="G4" s="20"/>
      <c r="H4" s="20"/>
    </row>
    <row r="5" spans="1:8" ht="16.5" customHeight="1">
      <c r="A5" s="20" t="s">
        <v>2</v>
      </c>
      <c r="B5" s="20" t="s">
        <v>21</v>
      </c>
      <c r="C5" s="20" t="s">
        <v>22</v>
      </c>
      <c r="D5" s="20" t="s">
        <v>4</v>
      </c>
      <c r="E5" s="20"/>
      <c r="F5" s="20"/>
      <c r="G5" s="20" t="s">
        <v>5</v>
      </c>
      <c r="H5" s="20"/>
    </row>
    <row r="6" spans="1:8" ht="10.5" customHeight="1">
      <c r="A6" s="20"/>
      <c r="B6" s="20"/>
      <c r="C6" s="20"/>
      <c r="D6" s="20"/>
      <c r="E6" s="20"/>
      <c r="F6" s="20"/>
      <c r="G6" s="20" t="s">
        <v>6</v>
      </c>
      <c r="H6" s="21" t="s">
        <v>8</v>
      </c>
    </row>
    <row r="7" spans="1:8" ht="17.25" customHeight="1">
      <c r="A7" s="20"/>
      <c r="B7" s="20"/>
      <c r="C7" s="20"/>
      <c r="D7" s="21" t="s">
        <v>11</v>
      </c>
      <c r="E7" s="21" t="s">
        <v>12</v>
      </c>
      <c r="F7" s="21" t="s">
        <v>23</v>
      </c>
      <c r="G7" s="20"/>
      <c r="H7" s="21"/>
    </row>
    <row r="8" spans="1:8" s="10" customFormat="1" ht="12.75" customHeight="1">
      <c r="A8" s="22">
        <v>1</v>
      </c>
      <c r="B8" s="22">
        <v>2</v>
      </c>
      <c r="C8" s="22">
        <v>3</v>
      </c>
      <c r="D8" s="22">
        <v>4</v>
      </c>
      <c r="E8" s="22"/>
      <c r="F8" s="22"/>
      <c r="G8" s="22">
        <v>5</v>
      </c>
      <c r="H8" s="22">
        <v>6</v>
      </c>
    </row>
    <row r="9" spans="1:8" s="10" customFormat="1" ht="12.75" customHeight="1">
      <c r="A9" s="20" t="s">
        <v>24</v>
      </c>
      <c r="B9" s="20" t="s">
        <v>25</v>
      </c>
      <c r="C9" s="20"/>
      <c r="D9" s="23">
        <v>3436300</v>
      </c>
      <c r="E9" s="23">
        <f>SUM(E10)</f>
        <v>10000</v>
      </c>
      <c r="F9" s="23">
        <f>SUM(D9:E9)</f>
        <v>3446300</v>
      </c>
      <c r="G9" s="23">
        <v>26300</v>
      </c>
      <c r="H9" s="23">
        <v>3420000</v>
      </c>
    </row>
    <row r="10" spans="1:8" s="10" customFormat="1" ht="12.75" customHeight="1">
      <c r="A10" s="22"/>
      <c r="B10" s="24" t="s">
        <v>26</v>
      </c>
      <c r="C10" s="24" t="s">
        <v>27</v>
      </c>
      <c r="D10" s="25">
        <v>3420000</v>
      </c>
      <c r="E10" s="25">
        <v>10000</v>
      </c>
      <c r="F10" s="25">
        <f>SUM(D10:E10)</f>
        <v>3430000</v>
      </c>
      <c r="G10" s="25">
        <v>10000</v>
      </c>
      <c r="H10" s="25"/>
    </row>
    <row r="11" spans="1:8" s="10" customFormat="1" ht="22.5" customHeight="1">
      <c r="A11" s="20">
        <v>400</v>
      </c>
      <c r="B11" s="21" t="s">
        <v>28</v>
      </c>
      <c r="C11" s="21"/>
      <c r="D11" s="23">
        <v>0</v>
      </c>
      <c r="E11" s="23">
        <f>SUM(E12)</f>
        <v>20000</v>
      </c>
      <c r="F11" s="23">
        <f>SUM(D11:E11)</f>
        <v>20000</v>
      </c>
      <c r="G11" s="23">
        <v>20000</v>
      </c>
      <c r="H11" s="23">
        <v>0</v>
      </c>
    </row>
    <row r="12" spans="1:8" s="10" customFormat="1" ht="12.75" customHeight="1">
      <c r="A12" s="22"/>
      <c r="B12" s="24">
        <v>40002</v>
      </c>
      <c r="C12" s="24" t="s">
        <v>29</v>
      </c>
      <c r="D12" s="25">
        <v>0</v>
      </c>
      <c r="E12" s="25">
        <v>20000</v>
      </c>
      <c r="F12" s="25">
        <f>SUM(D12:E12)</f>
        <v>20000</v>
      </c>
      <c r="G12" s="25">
        <v>20000</v>
      </c>
      <c r="H12" s="25"/>
    </row>
    <row r="13" spans="1:8" s="10" customFormat="1" ht="12.75" customHeight="1">
      <c r="A13" s="20">
        <v>600</v>
      </c>
      <c r="B13" s="20" t="s">
        <v>30</v>
      </c>
      <c r="C13" s="20"/>
      <c r="D13" s="23">
        <v>1577674.04</v>
      </c>
      <c r="E13" s="23">
        <f>SUM(E14)</f>
        <v>-30000</v>
      </c>
      <c r="F13" s="23">
        <f>SUM(D13:E13)</f>
        <v>1547674.04</v>
      </c>
      <c r="G13" s="23">
        <v>970000</v>
      </c>
      <c r="H13" s="23">
        <v>577674.04</v>
      </c>
    </row>
    <row r="14" spans="1:8" s="10" customFormat="1" ht="12.75" customHeight="1">
      <c r="A14" s="26"/>
      <c r="B14" s="26">
        <v>60016</v>
      </c>
      <c r="C14" s="27" t="s">
        <v>31</v>
      </c>
      <c r="D14" s="28">
        <v>1577674.04</v>
      </c>
      <c r="E14" s="28">
        <v>-30000</v>
      </c>
      <c r="F14" s="28">
        <f>SUM(D14:E14)</f>
        <v>1547674.04</v>
      </c>
      <c r="G14" s="28">
        <v>-30000</v>
      </c>
      <c r="H14" s="28"/>
    </row>
    <row r="15" spans="1:8" s="10" customFormat="1" ht="22.5" customHeight="1">
      <c r="A15" s="29">
        <v>801</v>
      </c>
      <c r="B15" s="30" t="s">
        <v>32</v>
      </c>
      <c r="C15" s="30"/>
      <c r="D15" s="31">
        <v>12351382.34</v>
      </c>
      <c r="E15" s="31">
        <f>SUM(E16:E17)</f>
        <v>548522.76</v>
      </c>
      <c r="F15" s="31">
        <f>SUM(D15:E15)</f>
        <v>12899905.1</v>
      </c>
      <c r="G15" s="31">
        <v>12527213.76</v>
      </c>
      <c r="H15" s="31">
        <v>372691.34</v>
      </c>
    </row>
    <row r="16" spans="1:8" s="10" customFormat="1" ht="12.75" customHeight="1">
      <c r="A16" s="32"/>
      <c r="B16" s="33">
        <v>80195</v>
      </c>
      <c r="C16" s="33" t="s">
        <v>33</v>
      </c>
      <c r="D16" s="34">
        <v>92436</v>
      </c>
      <c r="E16" s="34">
        <v>360486.76</v>
      </c>
      <c r="F16" s="34">
        <f>SUM(D16:E17)</f>
        <v>640958.76</v>
      </c>
      <c r="G16" s="34">
        <v>360486.76</v>
      </c>
      <c r="H16" s="34"/>
    </row>
    <row r="17" spans="1:8" s="10" customFormat="1" ht="12.75" customHeight="1">
      <c r="A17" s="32"/>
      <c r="B17" s="33"/>
      <c r="C17" s="33"/>
      <c r="D17" s="34"/>
      <c r="E17" s="34">
        <v>188036</v>
      </c>
      <c r="F17" s="34"/>
      <c r="G17" s="34">
        <v>188036</v>
      </c>
      <c r="H17" s="34"/>
    </row>
    <row r="18" spans="1:8" s="10" customFormat="1" ht="11.25" customHeight="1">
      <c r="A18" s="29" t="s">
        <v>34</v>
      </c>
      <c r="B18" s="29"/>
      <c r="C18" s="29"/>
      <c r="D18" s="31">
        <v>31206000</v>
      </c>
      <c r="E18" s="31">
        <v>-30000</v>
      </c>
      <c r="F18" s="31">
        <f>SUM(D18:E19)</f>
        <v>31754522.76</v>
      </c>
      <c r="G18" s="31">
        <v>26785123.62</v>
      </c>
      <c r="H18" s="31">
        <v>4969399.14</v>
      </c>
    </row>
    <row r="19" spans="1:8" s="10" customFormat="1" ht="11.25" customHeight="1">
      <c r="A19" s="29"/>
      <c r="B19" s="29"/>
      <c r="C19" s="29"/>
      <c r="D19" s="31"/>
      <c r="E19" s="23">
        <f>E9+E11+E15</f>
        <v>578522.76</v>
      </c>
      <c r="F19" s="31"/>
      <c r="G19" s="31"/>
      <c r="H19" s="31"/>
    </row>
    <row r="20" spans="1:9" ht="11.25" customHeight="1">
      <c r="A20" s="35"/>
      <c r="B20" s="17"/>
      <c r="C20" s="36"/>
      <c r="D20" s="3"/>
      <c r="E20" s="3"/>
      <c r="F20" s="3"/>
      <c r="G20" s="37"/>
      <c r="H20" s="37"/>
      <c r="I20" s="38"/>
    </row>
    <row r="21" spans="2:6" ht="11.25" customHeight="1">
      <c r="B21" s="39"/>
      <c r="C21" s="18"/>
      <c r="D21" s="18"/>
      <c r="E21" s="18"/>
      <c r="F21" s="18"/>
    </row>
    <row r="22" spans="2:6" ht="11.25" customHeight="1">
      <c r="B22" s="40"/>
      <c r="C22" s="18"/>
      <c r="D22" s="18"/>
      <c r="E22" s="18"/>
      <c r="F22" s="18"/>
    </row>
    <row r="23" spans="2:6" ht="11.25" customHeight="1">
      <c r="B23" s="40"/>
      <c r="C23" s="18"/>
      <c r="D23" s="18"/>
      <c r="E23" s="18"/>
      <c r="F23" s="18"/>
    </row>
    <row r="24" spans="2:6" ht="11.25" customHeight="1">
      <c r="B24" s="40"/>
      <c r="C24" s="18"/>
      <c r="D24" s="18"/>
      <c r="E24" s="18"/>
      <c r="F24" s="18"/>
    </row>
    <row r="25" spans="3:6" ht="11.25" customHeight="1">
      <c r="C25" s="18"/>
      <c r="D25" s="18"/>
      <c r="E25" s="18"/>
      <c r="F25" s="18"/>
    </row>
    <row r="26" spans="3:6" ht="11.25" customHeight="1">
      <c r="C26" s="18"/>
      <c r="D26" s="18"/>
      <c r="E26" s="18"/>
      <c r="F26" s="18"/>
    </row>
    <row r="27" spans="3:6" ht="11.25" customHeight="1">
      <c r="C27" s="18"/>
      <c r="D27" s="18"/>
      <c r="E27" s="18"/>
      <c r="F27" s="18"/>
    </row>
    <row r="28" spans="3:6" ht="11.25" customHeight="1">
      <c r="C28" s="18"/>
      <c r="D28" s="18"/>
      <c r="E28" s="18"/>
      <c r="F28" s="18"/>
    </row>
  </sheetData>
  <mergeCells count="21">
    <mergeCell ref="D4:H4"/>
    <mergeCell ref="A5:A6"/>
    <mergeCell ref="B5:B6"/>
    <mergeCell ref="C5:C6"/>
    <mergeCell ref="D5:F6"/>
    <mergeCell ref="G5:H5"/>
    <mergeCell ref="D8:F8"/>
    <mergeCell ref="B9:C9"/>
    <mergeCell ref="B11:C11"/>
    <mergeCell ref="B13:C13"/>
    <mergeCell ref="B15:C15"/>
    <mergeCell ref="A16:A17"/>
    <mergeCell ref="B16:B17"/>
    <mergeCell ref="C16:C17"/>
    <mergeCell ref="D16:D17"/>
    <mergeCell ref="F16:F17"/>
    <mergeCell ref="A18:C19"/>
    <mergeCell ref="D18:D19"/>
    <mergeCell ref="F18:F19"/>
    <mergeCell ref="G18:G19"/>
    <mergeCell ref="H18:H19"/>
  </mergeCells>
  <printOptions/>
  <pageMargins left="0.7875" right="0.7875" top="0.7875" bottom="0.7875" header="0.5118055555555555" footer="0.5118055555555555"/>
  <pageSetup horizontalDpi="300" verticalDpi="300" orientation="landscape" pageOrder="overThenDown" paperSize="9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H10" sqref="H10"/>
    </sheetView>
  </sheetViews>
  <sheetFormatPr defaultColWidth="8" defaultRowHeight="10.5" customHeight="1"/>
  <cols>
    <col min="1" max="1" width="4.19921875" style="41" customWidth="1"/>
    <col min="2" max="2" width="5" style="41" customWidth="1"/>
    <col min="3" max="3" width="16.796875" style="41" customWidth="1"/>
    <col min="4" max="4" width="9.09765625" style="41" customWidth="1"/>
    <col min="5" max="5" width="7.8984375" style="41" customWidth="1"/>
    <col min="6" max="6" width="9.5" style="41" customWidth="1"/>
    <col min="7" max="7" width="8.19921875" style="41" customWidth="1"/>
    <col min="8" max="8" width="9.296875" style="41" customWidth="1"/>
    <col min="9" max="9" width="7.8984375" style="41" customWidth="1"/>
    <col min="10" max="10" width="7.09765625" style="41" customWidth="1"/>
    <col min="11" max="11" width="7.5" style="42" customWidth="1"/>
    <col min="12" max="12" width="7.59765625" style="42" customWidth="1"/>
    <col min="13" max="13" width="6.5" style="42" customWidth="1"/>
    <col min="14" max="14" width="6.59765625" style="42" customWidth="1"/>
    <col min="15" max="15" width="4.296875" style="42" customWidth="1"/>
    <col min="16" max="16" width="16.296875" style="42" customWidth="1"/>
    <col min="17" max="255" width="8.3984375" style="42" customWidth="1"/>
    <col min="256" max="16384" width="8.19921875" style="43" customWidth="1"/>
  </cols>
  <sheetData>
    <row r="1" spans="1:14" ht="10.5" customHeight="1">
      <c r="A1" s="44"/>
      <c r="B1" s="44"/>
      <c r="C1" s="44"/>
      <c r="D1" s="44"/>
      <c r="E1" s="44"/>
      <c r="F1" s="44"/>
      <c r="G1" s="45"/>
      <c r="H1" s="46"/>
      <c r="I1" s="47"/>
      <c r="J1" s="48"/>
      <c r="K1" s="49" t="s">
        <v>35</v>
      </c>
      <c r="L1" s="49"/>
      <c r="M1" s="49"/>
      <c r="N1" s="49"/>
    </row>
    <row r="2" spans="1:14" ht="17.25" customHeight="1">
      <c r="A2" s="44"/>
      <c r="B2" s="44"/>
      <c r="C2" s="44" t="s">
        <v>36</v>
      </c>
      <c r="D2" s="44"/>
      <c r="E2" s="44"/>
      <c r="F2" s="44"/>
      <c r="G2" s="47"/>
      <c r="H2" s="46"/>
      <c r="I2" s="47"/>
      <c r="J2" s="48"/>
      <c r="K2" s="49"/>
      <c r="L2" s="49"/>
      <c r="M2" s="49"/>
      <c r="N2" s="49"/>
    </row>
    <row r="3" spans="1:8" ht="10.5" customHeight="1">
      <c r="A3" s="50"/>
      <c r="B3" s="50"/>
      <c r="C3" s="50"/>
      <c r="D3" s="51"/>
      <c r="E3" s="52" t="s">
        <v>37</v>
      </c>
      <c r="F3" s="51"/>
      <c r="G3" s="50"/>
      <c r="H3" s="50"/>
    </row>
    <row r="4" spans="1:8" ht="10.5" customHeight="1">
      <c r="A4" s="50"/>
      <c r="B4" s="50"/>
      <c r="C4" s="50"/>
      <c r="D4" s="51"/>
      <c r="E4" s="52"/>
      <c r="F4" s="51"/>
      <c r="G4" s="50"/>
      <c r="H4" s="50"/>
    </row>
    <row r="5" spans="1:8" ht="10.5" customHeight="1">
      <c r="A5" s="50"/>
      <c r="B5" s="50"/>
      <c r="C5" s="50"/>
      <c r="D5" s="51"/>
      <c r="E5" s="52"/>
      <c r="F5" s="51"/>
      <c r="G5" s="50"/>
      <c r="H5" s="50"/>
    </row>
    <row r="6" spans="1:14" ht="10.5" customHeight="1">
      <c r="A6" s="53" t="s">
        <v>2</v>
      </c>
      <c r="B6" s="53" t="s">
        <v>21</v>
      </c>
      <c r="C6" s="53" t="s">
        <v>38</v>
      </c>
      <c r="D6" s="53" t="s">
        <v>4</v>
      </c>
      <c r="E6" s="53"/>
      <c r="F6" s="53"/>
      <c r="G6" s="54" t="s">
        <v>39</v>
      </c>
      <c r="H6" s="53" t="s">
        <v>7</v>
      </c>
      <c r="I6" s="53"/>
      <c r="J6" s="55" t="s">
        <v>40</v>
      </c>
      <c r="K6" s="55" t="s">
        <v>41</v>
      </c>
      <c r="L6" s="55" t="s">
        <v>42</v>
      </c>
      <c r="M6" s="55" t="s">
        <v>43</v>
      </c>
      <c r="N6" s="55" t="s">
        <v>44</v>
      </c>
    </row>
    <row r="7" spans="1:14" ht="45" customHeight="1">
      <c r="A7" s="53"/>
      <c r="B7" s="53"/>
      <c r="C7" s="53"/>
      <c r="D7" s="53"/>
      <c r="E7" s="53"/>
      <c r="F7" s="53"/>
      <c r="G7" s="54"/>
      <c r="H7" s="54" t="s">
        <v>45</v>
      </c>
      <c r="I7" s="55" t="s">
        <v>46</v>
      </c>
      <c r="J7" s="55"/>
      <c r="K7" s="55"/>
      <c r="L7" s="55"/>
      <c r="M7" s="55"/>
      <c r="N7" s="55"/>
    </row>
    <row r="8" spans="1:14" ht="21.75" customHeight="1">
      <c r="A8" s="54"/>
      <c r="B8" s="54"/>
      <c r="C8" s="54"/>
      <c r="D8" s="54" t="s">
        <v>11</v>
      </c>
      <c r="E8" s="54" t="s">
        <v>12</v>
      </c>
      <c r="F8" s="54" t="s">
        <v>13</v>
      </c>
      <c r="G8" s="54"/>
      <c r="H8" s="54"/>
      <c r="I8" s="54"/>
      <c r="J8" s="54"/>
      <c r="K8" s="54"/>
      <c r="L8" s="54"/>
      <c r="M8" s="54"/>
      <c r="N8" s="54"/>
    </row>
    <row r="9" spans="1:14" ht="15.75" customHeight="1">
      <c r="A9" s="56">
        <v>1</v>
      </c>
      <c r="B9" s="56">
        <v>2</v>
      </c>
      <c r="C9" s="56">
        <v>3</v>
      </c>
      <c r="D9" s="56">
        <v>4</v>
      </c>
      <c r="E9" s="56"/>
      <c r="F9" s="56"/>
      <c r="G9" s="56">
        <v>5</v>
      </c>
      <c r="H9" s="56">
        <v>6</v>
      </c>
      <c r="I9" s="56">
        <v>7</v>
      </c>
      <c r="J9" s="56">
        <v>8</v>
      </c>
      <c r="K9" s="56">
        <v>9</v>
      </c>
      <c r="L9" s="56">
        <v>10</v>
      </c>
      <c r="M9" s="56">
        <v>11</v>
      </c>
      <c r="N9" s="56">
        <v>12</v>
      </c>
    </row>
    <row r="10" spans="1:14" ht="15.75" customHeight="1">
      <c r="A10" s="57" t="s">
        <v>24</v>
      </c>
      <c r="B10" s="57" t="s">
        <v>25</v>
      </c>
      <c r="C10" s="57"/>
      <c r="D10" s="58">
        <v>16300</v>
      </c>
      <c r="E10" s="58">
        <v>10000</v>
      </c>
      <c r="F10" s="58">
        <f>SUM(D10:E10)</f>
        <v>26300</v>
      </c>
      <c r="G10" s="58">
        <v>10000</v>
      </c>
      <c r="H10" s="58"/>
      <c r="I10" s="58">
        <v>10000</v>
      </c>
      <c r="J10" s="58">
        <v>16300</v>
      </c>
      <c r="K10" s="58"/>
      <c r="L10" s="58"/>
      <c r="M10" s="58"/>
      <c r="N10" s="58"/>
    </row>
    <row r="11" spans="1:14" ht="23.25" customHeight="1">
      <c r="A11" s="59"/>
      <c r="B11" s="60" t="s">
        <v>26</v>
      </c>
      <c r="C11" s="60" t="s">
        <v>27</v>
      </c>
      <c r="D11" s="61">
        <v>16300</v>
      </c>
      <c r="E11" s="61">
        <v>10000</v>
      </c>
      <c r="F11" s="61">
        <f>SUM(D11:E11)</f>
        <v>26300</v>
      </c>
      <c r="G11" s="61">
        <v>10000</v>
      </c>
      <c r="H11" s="61"/>
      <c r="I11" s="61">
        <v>10000</v>
      </c>
      <c r="J11" s="61"/>
      <c r="K11" s="61"/>
      <c r="L11" s="61"/>
      <c r="M11" s="61"/>
      <c r="N11" s="61"/>
    </row>
    <row r="12" spans="1:14" ht="21" customHeight="1">
      <c r="A12" s="57">
        <v>400</v>
      </c>
      <c r="B12" s="57" t="s">
        <v>28</v>
      </c>
      <c r="C12" s="57"/>
      <c r="D12" s="58">
        <v>0</v>
      </c>
      <c r="E12" s="58">
        <f>SUM(E13)</f>
        <v>20000</v>
      </c>
      <c r="F12" s="58">
        <f>SUM(D12:E12)</f>
        <v>20000</v>
      </c>
      <c r="G12" s="58">
        <v>20000</v>
      </c>
      <c r="H12" s="58"/>
      <c r="I12" s="58">
        <v>20000</v>
      </c>
      <c r="J12" s="58"/>
      <c r="K12" s="58"/>
      <c r="L12" s="58"/>
      <c r="M12" s="58"/>
      <c r="N12" s="58"/>
    </row>
    <row r="13" spans="1:14" ht="23.25" customHeight="1">
      <c r="A13" s="59"/>
      <c r="B13" s="60">
        <v>40002</v>
      </c>
      <c r="C13" s="60" t="s">
        <v>29</v>
      </c>
      <c r="D13" s="61">
        <v>0</v>
      </c>
      <c r="E13" s="61">
        <v>20000</v>
      </c>
      <c r="F13" s="61">
        <f>SUM(D13:E13)</f>
        <v>20000</v>
      </c>
      <c r="G13" s="61">
        <v>20000</v>
      </c>
      <c r="H13" s="61"/>
      <c r="I13" s="61">
        <v>20000</v>
      </c>
      <c r="J13" s="61"/>
      <c r="K13" s="61"/>
      <c r="L13" s="61"/>
      <c r="M13" s="61"/>
      <c r="N13" s="61"/>
    </row>
    <row r="14" spans="1:14" ht="16.5" customHeight="1">
      <c r="A14" s="57">
        <v>600</v>
      </c>
      <c r="B14" s="57" t="s">
        <v>30</v>
      </c>
      <c r="C14" s="57"/>
      <c r="D14" s="58">
        <v>1000000</v>
      </c>
      <c r="E14" s="58">
        <v>-30000</v>
      </c>
      <c r="F14" s="58">
        <f>SUM(D14:E14)</f>
        <v>970000</v>
      </c>
      <c r="G14" s="58">
        <v>970000</v>
      </c>
      <c r="H14" s="58"/>
      <c r="I14" s="58">
        <v>970000</v>
      </c>
      <c r="J14" s="58"/>
      <c r="K14" s="58"/>
      <c r="L14" s="58"/>
      <c r="M14" s="58"/>
      <c r="N14" s="58"/>
    </row>
    <row r="15" spans="1:14" ht="15.75" customHeight="1">
      <c r="A15" s="59"/>
      <c r="B15" s="60">
        <v>60016</v>
      </c>
      <c r="C15" s="60" t="s">
        <v>47</v>
      </c>
      <c r="D15" s="61">
        <v>1000000</v>
      </c>
      <c r="E15" s="61">
        <v>-30000</v>
      </c>
      <c r="F15" s="61">
        <f>SUM(D15:E15)</f>
        <v>970000</v>
      </c>
      <c r="G15" s="61">
        <v>-30000</v>
      </c>
      <c r="H15" s="61"/>
      <c r="I15" s="61">
        <v>-30000</v>
      </c>
      <c r="J15" s="61"/>
      <c r="K15" s="61"/>
      <c r="L15" s="61"/>
      <c r="M15" s="61"/>
      <c r="N15" s="61"/>
    </row>
    <row r="16" spans="1:14" ht="15.75" customHeight="1">
      <c r="A16" s="57">
        <v>801</v>
      </c>
      <c r="B16" s="57" t="s">
        <v>32</v>
      </c>
      <c r="C16" s="57"/>
      <c r="D16" s="58">
        <v>11978691</v>
      </c>
      <c r="E16" s="58">
        <f>SUM(E17:E18)</f>
        <v>548522.76</v>
      </c>
      <c r="F16" s="58">
        <f>SUM(D16:E16)</f>
        <v>12527213.76</v>
      </c>
      <c r="G16" s="58">
        <v>11406211</v>
      </c>
      <c r="H16" s="58">
        <v>9091075</v>
      </c>
      <c r="I16" s="58">
        <v>2315136</v>
      </c>
      <c r="J16" s="58">
        <v>82278.41</v>
      </c>
      <c r="K16" s="58">
        <v>566000</v>
      </c>
      <c r="L16" s="58">
        <v>472724.35</v>
      </c>
      <c r="M16" s="58"/>
      <c r="N16" s="58"/>
    </row>
    <row r="17" spans="1:14" ht="15.75" customHeight="1">
      <c r="A17" s="59"/>
      <c r="B17" s="60">
        <v>80195</v>
      </c>
      <c r="C17" s="60" t="s">
        <v>33</v>
      </c>
      <c r="D17" s="61">
        <v>92436</v>
      </c>
      <c r="E17" s="61">
        <v>360486.76</v>
      </c>
      <c r="F17" s="61">
        <f>SUM(D17:E18)</f>
        <v>640958.76</v>
      </c>
      <c r="G17" s="61"/>
      <c r="H17" s="61"/>
      <c r="I17" s="61"/>
      <c r="J17" s="61">
        <v>54073.01</v>
      </c>
      <c r="K17" s="61"/>
      <c r="L17" s="61">
        <v>306413.75</v>
      </c>
      <c r="M17" s="61"/>
      <c r="N17" s="61"/>
    </row>
    <row r="18" spans="1:14" ht="15.75" customHeight="1">
      <c r="A18" s="59"/>
      <c r="B18" s="60"/>
      <c r="C18" s="60"/>
      <c r="D18" s="61"/>
      <c r="E18" s="61">
        <v>188036</v>
      </c>
      <c r="F18" s="61"/>
      <c r="G18" s="61"/>
      <c r="H18" s="61"/>
      <c r="I18" s="61"/>
      <c r="J18" s="61">
        <v>28205.4</v>
      </c>
      <c r="K18" s="61"/>
      <c r="L18" s="61">
        <v>159830.6</v>
      </c>
      <c r="M18" s="61"/>
      <c r="N18" s="61"/>
    </row>
    <row r="19" spans="1:14" ht="14.25" customHeight="1">
      <c r="A19" s="57" t="s">
        <v>48</v>
      </c>
      <c r="B19" s="57"/>
      <c r="C19" s="57"/>
      <c r="D19" s="58">
        <v>26236600.86</v>
      </c>
      <c r="E19" s="58">
        <v>-30000</v>
      </c>
      <c r="F19" s="58">
        <f>SUM(D19:E20)</f>
        <v>26785123.62</v>
      </c>
      <c r="G19" s="58">
        <v>19541070.86</v>
      </c>
      <c r="H19" s="58">
        <v>12376342.59</v>
      </c>
      <c r="I19" s="58">
        <v>7164728.27</v>
      </c>
      <c r="J19" s="58">
        <v>888578.41</v>
      </c>
      <c r="K19" s="58">
        <v>5642750</v>
      </c>
      <c r="L19" s="58">
        <v>472724.35</v>
      </c>
      <c r="M19" s="62"/>
      <c r="N19" s="58">
        <v>240000</v>
      </c>
    </row>
    <row r="20" spans="1:14" ht="13.5" customHeight="1">
      <c r="A20" s="57"/>
      <c r="B20" s="57"/>
      <c r="C20" s="57"/>
      <c r="D20" s="58"/>
      <c r="E20" s="58">
        <f>E10+E12+E16</f>
        <v>578522.76</v>
      </c>
      <c r="F20" s="58"/>
      <c r="G20" s="58"/>
      <c r="H20" s="58"/>
      <c r="I20" s="58"/>
      <c r="J20" s="58"/>
      <c r="K20" s="58"/>
      <c r="L20" s="58"/>
      <c r="M20" s="58"/>
      <c r="N20" s="58"/>
    </row>
    <row r="21" ht="10.5" customHeight="1">
      <c r="O21" s="63"/>
    </row>
    <row r="22" spans="1:15" ht="10.5" customHeight="1">
      <c r="A22" s="64"/>
      <c r="O22" s="65"/>
    </row>
    <row r="23" spans="1:11" ht="30.75" customHeight="1">
      <c r="A23" s="66"/>
      <c r="B23" s="66"/>
      <c r="C23" s="66"/>
      <c r="G23" s="67"/>
      <c r="H23" s="67"/>
      <c r="I23" s="67"/>
      <c r="K23" s="67"/>
    </row>
  </sheetData>
  <mergeCells count="33">
    <mergeCell ref="K1:N2"/>
    <mergeCell ref="A6:A7"/>
    <mergeCell ref="B6:B7"/>
    <mergeCell ref="C6:C7"/>
    <mergeCell ref="D6:F7"/>
    <mergeCell ref="G6:G7"/>
    <mergeCell ref="H6:I6"/>
    <mergeCell ref="J6:J7"/>
    <mergeCell ref="K6:K7"/>
    <mergeCell ref="L6:L7"/>
    <mergeCell ref="M6:M7"/>
    <mergeCell ref="N6:N7"/>
    <mergeCell ref="D9:F9"/>
    <mergeCell ref="B10:C10"/>
    <mergeCell ref="B12:C12"/>
    <mergeCell ref="B14:C14"/>
    <mergeCell ref="B16:C16"/>
    <mergeCell ref="A17:A18"/>
    <mergeCell ref="B17:B18"/>
    <mergeCell ref="C17:C18"/>
    <mergeCell ref="D17:D18"/>
    <mergeCell ref="F17:F18"/>
    <mergeCell ref="A19:C20"/>
    <mergeCell ref="D19:D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</mergeCells>
  <printOptions/>
  <pageMargins left="0.7875" right="0.7875" top="0.7875" bottom="0.7875" header="0.5118055555555555" footer="0.5118055555555555"/>
  <pageSetup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1" sqref="G1"/>
    </sheetView>
  </sheetViews>
  <sheetFormatPr defaultColWidth="8.796875" defaultRowHeight="14.25"/>
  <cols>
    <col min="1" max="1" width="4.19921875" style="68" customWidth="1"/>
    <col min="2" max="2" width="7.296875" style="68" customWidth="1"/>
    <col min="3" max="3" width="21.796875" style="68" customWidth="1"/>
    <col min="4" max="4" width="9.8984375" style="68" customWidth="1"/>
    <col min="5" max="5" width="10.69921875" style="68" customWidth="1"/>
    <col min="6" max="6" width="9.69921875" style="68" customWidth="1"/>
    <col min="7" max="7" width="14.19921875" style="68" customWidth="1"/>
    <col min="8" max="8" width="12.19921875" style="68" customWidth="1"/>
    <col min="9" max="9" width="8.3984375" style="68" customWidth="1"/>
    <col min="10" max="10" width="8.69921875" style="69" customWidth="1"/>
    <col min="11" max="11" width="8.5" style="69" customWidth="1"/>
    <col min="12" max="16384" width="9.19921875" style="69" customWidth="1"/>
  </cols>
  <sheetData>
    <row r="1" spans="1:11" ht="13.5">
      <c r="A1" s="70"/>
      <c r="B1" s="70"/>
      <c r="C1" s="70"/>
      <c r="D1" s="70"/>
      <c r="E1" s="70"/>
      <c r="F1" s="70"/>
      <c r="G1" s="71" t="s">
        <v>49</v>
      </c>
      <c r="H1" s="71"/>
      <c r="I1" s="71"/>
      <c r="J1" s="71"/>
      <c r="K1" s="71"/>
    </row>
    <row r="2" spans="1:11" ht="9.75" customHeight="1">
      <c r="A2" s="70"/>
      <c r="B2" s="70"/>
      <c r="C2" s="70"/>
      <c r="D2" s="70"/>
      <c r="E2" s="70"/>
      <c r="F2" s="70"/>
      <c r="G2" s="71" t="s">
        <v>50</v>
      </c>
      <c r="H2" s="71"/>
      <c r="I2" s="71"/>
      <c r="J2" s="71"/>
      <c r="K2" s="71"/>
    </row>
    <row r="3" spans="1:11" ht="9.75" customHeight="1">
      <c r="A3" s="70"/>
      <c r="B3" s="70"/>
      <c r="C3" s="70"/>
      <c r="D3" s="70"/>
      <c r="E3" s="70"/>
      <c r="F3" s="70"/>
      <c r="G3" s="71"/>
      <c r="H3" s="71"/>
      <c r="I3" s="71"/>
      <c r="J3" s="71"/>
      <c r="K3" s="71"/>
    </row>
    <row r="4" spans="1:11" ht="9.75" customHeight="1">
      <c r="A4" s="70"/>
      <c r="B4" s="70"/>
      <c r="C4" s="70"/>
      <c r="D4" s="70"/>
      <c r="E4" s="70"/>
      <c r="F4" s="70"/>
      <c r="G4" s="71"/>
      <c r="H4" s="71"/>
      <c r="I4" s="71"/>
      <c r="J4" s="71"/>
      <c r="K4" s="71"/>
    </row>
    <row r="5" spans="1:12" ht="11.25" customHeight="1">
      <c r="A5" s="70"/>
      <c r="B5" s="70"/>
      <c r="C5" s="70"/>
      <c r="D5" s="72" t="s">
        <v>51</v>
      </c>
      <c r="E5" s="72"/>
      <c r="F5" s="72"/>
      <c r="G5" s="73"/>
      <c r="I5" s="73"/>
      <c r="J5" s="73"/>
      <c r="K5" s="71"/>
      <c r="L5" s="73"/>
    </row>
    <row r="6" spans="1:11" ht="12.75" customHeight="1">
      <c r="A6" s="74" t="s">
        <v>2</v>
      </c>
      <c r="B6" s="74" t="s">
        <v>21</v>
      </c>
      <c r="C6" s="74" t="s">
        <v>22</v>
      </c>
      <c r="D6" s="75" t="s">
        <v>4</v>
      </c>
      <c r="E6" s="75"/>
      <c r="F6" s="75"/>
      <c r="G6" s="74" t="s">
        <v>52</v>
      </c>
      <c r="H6" s="74" t="s">
        <v>53</v>
      </c>
      <c r="I6" s="74" t="s">
        <v>54</v>
      </c>
      <c r="J6" s="74" t="s">
        <v>55</v>
      </c>
      <c r="K6" s="74" t="s">
        <v>56</v>
      </c>
    </row>
    <row r="7" spans="1:11" ht="64.5" customHeight="1">
      <c r="A7" s="74"/>
      <c r="B7" s="74"/>
      <c r="C7" s="74"/>
      <c r="D7" s="76" t="s">
        <v>11</v>
      </c>
      <c r="E7" s="74" t="s">
        <v>12</v>
      </c>
      <c r="F7" s="76" t="s">
        <v>13</v>
      </c>
      <c r="G7" s="74"/>
      <c r="H7" s="77" t="s">
        <v>57</v>
      </c>
      <c r="I7" s="74"/>
      <c r="J7" s="74"/>
      <c r="K7" s="74"/>
    </row>
    <row r="8" spans="1:11" ht="14.25" customHeight="1">
      <c r="A8" s="78">
        <v>1</v>
      </c>
      <c r="B8" s="78">
        <v>2</v>
      </c>
      <c r="C8" s="78">
        <v>3</v>
      </c>
      <c r="D8" s="79">
        <v>4</v>
      </c>
      <c r="E8" s="79">
        <v>5</v>
      </c>
      <c r="F8" s="79">
        <v>6</v>
      </c>
      <c r="G8" s="78">
        <v>7</v>
      </c>
      <c r="H8" s="78">
        <v>8</v>
      </c>
      <c r="I8" s="78">
        <v>9</v>
      </c>
      <c r="J8" s="78">
        <v>10</v>
      </c>
      <c r="K8" s="78">
        <v>11</v>
      </c>
    </row>
    <row r="9" spans="1:11" ht="14.25" customHeight="1">
      <c r="A9" s="80">
        <v>750</v>
      </c>
      <c r="B9" s="80" t="s">
        <v>58</v>
      </c>
      <c r="C9" s="80"/>
      <c r="D9" s="81">
        <v>97762.07</v>
      </c>
      <c r="E9" s="81">
        <f>SUM(E10:E11)</f>
        <v>0</v>
      </c>
      <c r="F9" s="81">
        <f>SUM(D9:E9)</f>
        <v>97762.07</v>
      </c>
      <c r="G9" s="82">
        <v>86798.45</v>
      </c>
      <c r="H9" s="82">
        <v>76798.45</v>
      </c>
      <c r="I9" s="82"/>
      <c r="J9" s="83"/>
      <c r="K9" s="81">
        <v>10963.62</v>
      </c>
    </row>
    <row r="10" spans="1:11" ht="14.25" customHeight="1">
      <c r="A10" s="84"/>
      <c r="B10" s="84">
        <v>75095</v>
      </c>
      <c r="C10" s="84" t="s">
        <v>33</v>
      </c>
      <c r="D10" s="85">
        <v>87762.07</v>
      </c>
      <c r="E10" s="85">
        <v>-87762.07</v>
      </c>
      <c r="F10" s="85">
        <f>SUM(D10:E11)</f>
        <v>87762.07</v>
      </c>
      <c r="G10" s="86"/>
      <c r="H10" s="86"/>
      <c r="I10" s="86"/>
      <c r="J10" s="86"/>
      <c r="K10" s="86">
        <v>-76798.45</v>
      </c>
    </row>
    <row r="11" spans="1:11" ht="14.25" customHeight="1">
      <c r="A11" s="84"/>
      <c r="B11" s="84"/>
      <c r="C11" s="84"/>
      <c r="D11" s="85"/>
      <c r="E11" s="85">
        <v>87762.07</v>
      </c>
      <c r="F11" s="85"/>
      <c r="G11" s="86">
        <v>76798.45</v>
      </c>
      <c r="H11" s="86">
        <v>76798.45</v>
      </c>
      <c r="I11" s="86"/>
      <c r="J11" s="86"/>
      <c r="K11" s="86"/>
    </row>
    <row r="12" spans="1:11" ht="18" customHeight="1">
      <c r="A12" s="80" t="s">
        <v>48</v>
      </c>
      <c r="B12" s="80"/>
      <c r="C12" s="80"/>
      <c r="D12" s="81">
        <v>4969399.14</v>
      </c>
      <c r="E12" s="81">
        <f>E9</f>
        <v>0</v>
      </c>
      <c r="F12" s="81">
        <f>SUM(D12:E12)</f>
        <v>4969399.14</v>
      </c>
      <c r="G12" s="81">
        <v>4888200.42</v>
      </c>
      <c r="H12" s="82">
        <v>76798.45</v>
      </c>
      <c r="I12" s="82"/>
      <c r="J12" s="82"/>
      <c r="K12" s="82">
        <v>81198.72</v>
      </c>
    </row>
    <row r="13" spans="4:11" ht="13.5">
      <c r="D13" s="71"/>
      <c r="E13" s="71"/>
      <c r="F13" s="71"/>
      <c r="G13" s="71"/>
      <c r="H13" s="71"/>
      <c r="I13" s="71"/>
      <c r="J13" s="87"/>
      <c r="K13" s="87"/>
    </row>
    <row r="14" ht="13.5">
      <c r="A14" s="88"/>
    </row>
    <row r="18" ht="13.5">
      <c r="G18" s="71"/>
    </row>
  </sheetData>
  <mergeCells count="17">
    <mergeCell ref="G1:K1"/>
    <mergeCell ref="G2:K2"/>
    <mergeCell ref="A6:A7"/>
    <mergeCell ref="B6:B7"/>
    <mergeCell ref="C6:C7"/>
    <mergeCell ref="D6:F6"/>
    <mergeCell ref="G6:G7"/>
    <mergeCell ref="I6:I7"/>
    <mergeCell ref="J6:J7"/>
    <mergeCell ref="K6:K7"/>
    <mergeCell ref="B9:C9"/>
    <mergeCell ref="A10:A11"/>
    <mergeCell ref="B10:B11"/>
    <mergeCell ref="C10:C11"/>
    <mergeCell ref="D10:D11"/>
    <mergeCell ref="F10:F11"/>
    <mergeCell ref="A12:C12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Magdalena Kieplin</cp:lastModifiedBy>
  <cp:lastPrinted>2012-01-23T07:37:17Z</cp:lastPrinted>
  <dcterms:created xsi:type="dcterms:W3CDTF">2011-03-30T12:39:15Z</dcterms:created>
  <dcterms:modified xsi:type="dcterms:W3CDTF">2012-01-23T07:37:42Z</dcterms:modified>
  <cp:category/>
  <cp:version/>
  <cp:contentType/>
  <cp:contentStatus/>
  <cp:revision>810</cp:revision>
</cp:coreProperties>
</file>