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7" sheetId="1" r:id="rId1"/>
    <sheet name="Arkusz10" sheetId="2" r:id="rId2"/>
    <sheet name="Arkusz5" sheetId="3" r:id="rId3"/>
    <sheet name="Arkusz6" sheetId="4" r:id="rId4"/>
  </sheets>
  <definedNames/>
  <calcPr fullCalcOnLoad="1"/>
</workbook>
</file>

<file path=xl/sharedStrings.xml><?xml version="1.0" encoding="utf-8"?>
<sst xmlns="http://schemas.openxmlformats.org/spreadsheetml/2006/main" count="107" uniqueCount="65">
  <si>
    <t>Załącznik Nr 1 do Uchwały Rady  Gminy Gostynin                                       Nr 153/XVIII/2012 z dnia 28 marca 2012r.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</si>
  <si>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</si>
  <si>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</si>
  <si>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</si>
  <si>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</si>
  <si>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</si>
  <si>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</si>
  <si>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</si>
  <si>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</si>
  <si>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</si>
  <si>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</si>
  <si>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</si>
  <si>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</si>
  <si>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</si>
  <si>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Dochody od osób prawnych, od osób fizycznych i od innych jednostek nieposiadających osobowości prawnej oraz wydatki związane z ich poborem</t>
  </si>
  <si>
    <t>Podatek od środków transportowych</t>
  </si>
  <si>
    <t>Oświata i wychowanie</t>
  </si>
  <si>
    <t>Wpływy z różnych dochodów</t>
  </si>
  <si>
    <t>Pozostałe zadania w zakresie polityki społecznej</t>
  </si>
  <si>
    <t>Dotacje celowe w ramach programów finansowanych z udziałem środków europejskich oraz środków o których mowa w art. 5 ust. 1 pkt 3 oraz ust. 3 pkt 5 i 6 ustawy, lub płatności w ramach budżetu środków europejskich</t>
  </si>
  <si>
    <t>Kultura i ochrona dziedzictwa narodowego</t>
  </si>
  <si>
    <t>Dochody ogółem</t>
  </si>
  <si>
    <t>Załącznik Nr 2 do Uchwały Rady Gminy Gostynin</t>
  </si>
  <si>
    <t>Nr 153/XVIII/2012 z dnia 28 marca 2012r.</t>
  </si>
  <si>
    <r>
      <t xml:space="preserve">                                          </t>
    </r>
    <r>
      <rPr>
        <b/>
        <sz val="8"/>
        <color indexed="8"/>
        <rFont val="Times New Roman1"/>
        <family val="0"/>
      </rPr>
      <t>WYDATKI</t>
    </r>
  </si>
  <si>
    <t>Planowane wydatki na 2012r.</t>
  </si>
  <si>
    <t>Rozdział</t>
  </si>
  <si>
    <t>Nazwa działu i rozdziału</t>
  </si>
  <si>
    <t xml:space="preserve"> Po zmianie</t>
  </si>
  <si>
    <t>Gospodarka mieszkaniowa</t>
  </si>
  <si>
    <t>Gospodarka gruntami i nieruchomościami</t>
  </si>
  <si>
    <t>Szkoły podstawowe</t>
  </si>
  <si>
    <t>Stołówki szkolne i przedszkolne</t>
  </si>
  <si>
    <t>Pozostała działalność</t>
  </si>
  <si>
    <t>Pomoc społeczna</t>
  </si>
  <si>
    <t xml:space="preserve">Zasiłki i pomoc w naturze oraz składki na ubezpieczenia emerytalne i rentowe </t>
  </si>
  <si>
    <t>Domy i ośrodki kultury, świetlice i kluby</t>
  </si>
  <si>
    <t>Kultura fizyczna</t>
  </si>
  <si>
    <t>Zadania w zakresie kultury fizycznej</t>
  </si>
  <si>
    <t>Wydatki ogółem</t>
  </si>
  <si>
    <t>Załącznik Nr 2a  do Uchwały Rady Gminy Gostynin                Nr 153/XVIII/2012  z dnia 28 marca 2012r.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</si>
  <si>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</si>
  <si>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</si>
  <si>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</si>
  <si>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</si>
  <si>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</si>
  <si>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</si>
  <si>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</si>
  <si>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</si>
  <si>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</si>
  <si>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</si>
  <si>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</si>
  <si>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Zasiłki i pomoc w naturze oraz składki na ubezpieczenia emerytalne i rentowe</t>
  </si>
  <si>
    <t xml:space="preserve">Domy i ośrodki kultury, świetlice i kluby </t>
  </si>
  <si>
    <t>Ogółem wydatki</t>
  </si>
  <si>
    <t>Załącznik Nr 2b do Uchwały Rady Gminy Gostynin Nr 153XVIII/2012</t>
  </si>
  <si>
    <t>z dnia 28 marca 2012r.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</si>
  <si>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</si>
  <si>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</si>
  <si>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</si>
  <si>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</si>
  <si>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</si>
  <si>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</si>
  <si>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</si>
  <si>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 xml:space="preserve">Gospodarka gruntami i nieruchomościami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</si>
</sst>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#,##0.00&quot; zł &quot;;\-#,##0.00&quot; zł &quot;;&quot; -&quot;#&quot; zł &quot;;@\ "/>
    <numFmt numFmtId="166" formatCode="#,##0.00&quot; zł &quot;;\-#,##0.00&quot; zł &quot;;&quot; -&quot;#&quot; zł &quot;;@\ "/>
    <numFmt numFmtId="167" formatCode="00"/>
    <numFmt numFmtId="168" formatCode="#,##0.00"/>
    <numFmt numFmtId="169" formatCode="#,##0"/>
    <numFmt numFmtId="170" formatCode="D/MM/YYYY"/>
  </numFmts>
  <fonts count="39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1"/>
      <family val="0"/>
    </font>
    <font>
      <b/>
      <sz val="8"/>
      <color indexed="8"/>
      <name val="Times New Roman1"/>
      <family val="0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8"/>
      <color indexed="8"/>
      <name val="Times New Roman1"/>
      <family val="0"/>
    </font>
    <font>
      <b/>
      <sz val="8"/>
      <color indexed="8"/>
      <name val="Times New Roman"/>
      <family val="1"/>
    </font>
    <font>
      <sz val="7"/>
      <color indexed="8"/>
      <name val="Times New Roman1"/>
      <family val="0"/>
    </font>
    <font>
      <b/>
      <sz val="7"/>
      <color indexed="8"/>
      <name val="Times New Roman1"/>
      <family val="0"/>
    </font>
    <font>
      <b/>
      <sz val="10"/>
      <color indexed="8"/>
      <name val="Times New Roman1"/>
      <family val="0"/>
    </font>
    <font>
      <sz val="7"/>
      <color indexed="8"/>
      <name val="Arial1"/>
      <family val="0"/>
    </font>
    <font>
      <i/>
      <sz val="7"/>
      <color indexed="8"/>
      <name val="Times New Roman1"/>
      <family val="0"/>
    </font>
    <font>
      <b/>
      <u val="single"/>
      <sz val="7"/>
      <color indexed="8"/>
      <name val="Times New Roman1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7" borderId="0" applyNumberFormat="0" applyBorder="0" applyAlignment="0" applyProtection="0"/>
    <xf numFmtId="164" fontId="3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14" borderId="0" applyNumberFormat="0" applyBorder="0" applyAlignment="0" applyProtection="0"/>
    <xf numFmtId="164" fontId="7" fillId="0" borderId="3" applyNumberFormat="0" applyFill="0" applyAlignment="0" applyProtection="0"/>
    <xf numFmtId="164" fontId="8" fillId="15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4" borderId="0" applyNumberFormat="0" applyBorder="0" applyAlignment="0" applyProtection="0"/>
    <xf numFmtId="164" fontId="13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5" fillId="2" borderId="1" applyNumberFormat="0" applyAlignment="0" applyProtection="0"/>
    <xf numFmtId="164" fontId="16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5" fontId="13" fillId="0" borderId="0" applyBorder="0" applyProtection="0">
      <alignment/>
    </xf>
    <xf numFmtId="166" fontId="13" fillId="0" borderId="0" applyBorder="0" applyProtection="0">
      <alignment/>
    </xf>
    <xf numFmtId="167" fontId="14" fillId="0" borderId="0" applyBorder="0" applyProtection="0">
      <alignment/>
    </xf>
    <xf numFmtId="164" fontId="20" fillId="16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21" fillId="0" borderId="0" xfId="57" applyNumberFormat="1" applyFont="1" applyFill="1" applyBorder="1" applyAlignment="1" applyProtection="1">
      <alignment/>
      <protection/>
    </xf>
    <xf numFmtId="164" fontId="22" fillId="0" borderId="0" xfId="57" applyNumberFormat="1" applyFont="1" applyFill="1" applyBorder="1" applyAlignment="1" applyProtection="1">
      <alignment horizontal="center"/>
      <protection/>
    </xf>
    <xf numFmtId="164" fontId="21" fillId="0" borderId="0" xfId="59" applyNumberFormat="1" applyFont="1" applyFill="1" applyBorder="1" applyAlignment="1" applyProtection="1">
      <alignment/>
      <protection/>
    </xf>
    <xf numFmtId="164" fontId="21" fillId="0" borderId="0" xfId="59" applyNumberFormat="1" applyFont="1" applyFill="1" applyBorder="1" applyAlignment="1" applyProtection="1">
      <alignment wrapText="1"/>
      <protection/>
    </xf>
    <xf numFmtId="164" fontId="22" fillId="0" borderId="0" xfId="57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164" fontId="23" fillId="2" borderId="10" xfId="57" applyNumberFormat="1" applyFont="1" applyFill="1" applyBorder="1" applyAlignment="1" applyProtection="1">
      <alignment horizontal="center" vertical="center"/>
      <protection/>
    </xf>
    <xf numFmtId="164" fontId="23" fillId="2" borderId="10" xfId="57" applyNumberFormat="1" applyFont="1" applyFill="1" applyBorder="1" applyAlignment="1" applyProtection="1">
      <alignment horizontal="center" vertical="center" wrapText="1"/>
      <protection/>
    </xf>
    <xf numFmtId="164" fontId="23" fillId="0" borderId="10" xfId="57" applyNumberFormat="1" applyFont="1" applyFill="1" applyBorder="1" applyAlignment="1" applyProtection="1">
      <alignment horizontal="center" vertical="center"/>
      <protection/>
    </xf>
    <xf numFmtId="164" fontId="21" fillId="0" borderId="0" xfId="57" applyNumberFormat="1" applyFont="1" applyFill="1" applyBorder="1" applyAlignment="1" applyProtection="1">
      <alignment horizontal="center" vertical="center"/>
      <protection/>
    </xf>
    <xf numFmtId="168" fontId="23" fillId="2" borderId="10" xfId="57" applyNumberFormat="1" applyFont="1" applyFill="1" applyBorder="1" applyAlignment="1" applyProtection="1">
      <alignment vertical="center"/>
      <protection/>
    </xf>
    <xf numFmtId="164" fontId="24" fillId="0" borderId="10" xfId="57" applyNumberFormat="1" applyFont="1" applyFill="1" applyBorder="1" applyAlignment="1" applyProtection="1">
      <alignment horizontal="center" vertical="center"/>
      <protection/>
    </xf>
    <xf numFmtId="168" fontId="24" fillId="0" borderId="10" xfId="57" applyNumberFormat="1" applyFont="1" applyFill="1" applyBorder="1" applyAlignment="1" applyProtection="1">
      <alignment vertical="center"/>
      <protection/>
    </xf>
    <xf numFmtId="164" fontId="24" fillId="0" borderId="10" xfId="57" applyNumberFormat="1" applyFont="1" applyFill="1" applyBorder="1" applyAlignment="1" applyProtection="1">
      <alignment horizontal="center" vertical="center" wrapText="1"/>
      <protection/>
    </xf>
    <xf numFmtId="164" fontId="0" fillId="2" borderId="10" xfId="0" applyNumberFormat="1" applyFill="1" applyBorder="1" applyAlignment="1">
      <alignment/>
    </xf>
    <xf numFmtId="164" fontId="23" fillId="2" borderId="10" xfId="57" applyNumberFormat="1" applyFont="1" applyFill="1" applyBorder="1" applyAlignment="1" applyProtection="1">
      <alignment horizontal="right" vertical="center" wrapText="1"/>
      <protection/>
    </xf>
    <xf numFmtId="164" fontId="25" fillId="0" borderId="0" xfId="57" applyNumberFormat="1" applyFont="1" applyFill="1" applyBorder="1" applyAlignment="1" applyProtection="1">
      <alignment/>
      <protection/>
    </xf>
    <xf numFmtId="164" fontId="21" fillId="0" borderId="0" xfId="57" applyNumberFormat="1" applyFont="1" applyFill="1" applyBorder="1" applyAlignment="1" applyProtection="1">
      <alignment vertical="center"/>
      <protection/>
    </xf>
    <xf numFmtId="164" fontId="21" fillId="0" borderId="0" xfId="59" applyNumberFormat="1" applyFont="1" applyFill="1" applyBorder="1" applyAlignment="1" applyProtection="1">
      <alignment horizontal="right"/>
      <protection/>
    </xf>
    <xf numFmtId="164" fontId="22" fillId="2" borderId="10" xfId="57" applyNumberFormat="1" applyFont="1" applyFill="1" applyBorder="1" applyAlignment="1" applyProtection="1">
      <alignment horizontal="center" vertical="center"/>
      <protection/>
    </xf>
    <xf numFmtId="164" fontId="22" fillId="2" borderId="10" xfId="57" applyNumberFormat="1" applyFont="1" applyFill="1" applyBorder="1" applyAlignment="1" applyProtection="1">
      <alignment horizontal="center" vertical="center" wrapText="1"/>
      <protection/>
    </xf>
    <xf numFmtId="164" fontId="22" fillId="0" borderId="10" xfId="57" applyNumberFormat="1" applyFont="1" applyFill="1" applyBorder="1" applyAlignment="1" applyProtection="1">
      <alignment horizontal="center" vertical="center"/>
      <protection/>
    </xf>
    <xf numFmtId="168" fontId="22" fillId="2" borderId="10" xfId="57" applyNumberFormat="1" applyFont="1" applyFill="1" applyBorder="1" applyAlignment="1" applyProtection="1">
      <alignment horizontal="right" vertical="center"/>
      <protection/>
    </xf>
    <xf numFmtId="164" fontId="21" fillId="0" borderId="10" xfId="57" applyNumberFormat="1" applyFont="1" applyFill="1" applyBorder="1" applyAlignment="1" applyProtection="1">
      <alignment horizontal="center" vertical="center"/>
      <protection/>
    </xf>
    <xf numFmtId="168" fontId="21" fillId="0" borderId="10" xfId="57" applyNumberFormat="1" applyFont="1" applyFill="1" applyBorder="1" applyAlignment="1" applyProtection="1">
      <alignment horizontal="right" vertical="center"/>
      <protection/>
    </xf>
    <xf numFmtId="164" fontId="21" fillId="0" borderId="10" xfId="57" applyNumberFormat="1" applyFont="1" applyFill="1" applyBorder="1" applyAlignment="1" applyProtection="1">
      <alignment horizontal="center" vertical="center" wrapText="1"/>
      <protection/>
    </xf>
    <xf numFmtId="164" fontId="22" fillId="0" borderId="10" xfId="57" applyNumberFormat="1" applyFont="1" applyFill="1" applyBorder="1" applyAlignment="1" applyProtection="1">
      <alignment horizontal="center" vertical="top"/>
      <protection/>
    </xf>
    <xf numFmtId="164" fontId="21" fillId="0" borderId="10" xfId="57" applyNumberFormat="1" applyFont="1" applyFill="1" applyBorder="1" applyAlignment="1" applyProtection="1">
      <alignment horizontal="center" vertical="top"/>
      <protection/>
    </xf>
    <xf numFmtId="168" fontId="21" fillId="0" borderId="10" xfId="57" applyNumberFormat="1" applyFont="1" applyFill="1" applyBorder="1" applyAlignment="1" applyProtection="1">
      <alignment horizontal="right" vertical="top"/>
      <protection/>
    </xf>
    <xf numFmtId="168" fontId="21" fillId="17" borderId="10" xfId="57" applyNumberFormat="1" applyFont="1" applyFill="1" applyBorder="1" applyAlignment="1" applyProtection="1">
      <alignment horizontal="right" vertical="center"/>
      <protection/>
    </xf>
    <xf numFmtId="168" fontId="22" fillId="0" borderId="10" xfId="57" applyNumberFormat="1" applyFont="1" applyFill="1" applyBorder="1" applyAlignment="1" applyProtection="1">
      <alignment horizontal="right" vertical="center"/>
      <protection/>
    </xf>
    <xf numFmtId="168" fontId="21" fillId="0" borderId="10" xfId="57" applyNumberFormat="1" applyFont="1" applyFill="1" applyBorder="1" applyAlignment="1" applyProtection="1">
      <alignment horizontal="justify" vertical="top"/>
      <protection/>
    </xf>
    <xf numFmtId="168" fontId="26" fillId="2" borderId="10" xfId="57" applyNumberFormat="1" applyFont="1" applyFill="1" applyBorder="1" applyAlignment="1" applyProtection="1">
      <alignment horizontal="right" vertical="center"/>
      <protection/>
    </xf>
    <xf numFmtId="164" fontId="21" fillId="0" borderId="0" xfId="59" applyNumberFormat="1" applyFont="1" applyFill="1" applyBorder="1" applyAlignment="1" applyProtection="1">
      <alignment vertical="center"/>
      <protection/>
    </xf>
    <xf numFmtId="164" fontId="22" fillId="0" borderId="0" xfId="59" applyNumberFormat="1" applyFont="1" applyFill="1" applyBorder="1" applyAlignment="1" applyProtection="1">
      <alignment vertical="center"/>
      <protection/>
    </xf>
    <xf numFmtId="169" fontId="21" fillId="0" borderId="0" xfId="59" applyNumberFormat="1" applyFont="1" applyFill="1" applyBorder="1" applyAlignment="1" applyProtection="1">
      <alignment vertical="center"/>
      <protection/>
    </xf>
    <xf numFmtId="169" fontId="21" fillId="0" borderId="0" xfId="59" applyNumberFormat="1" applyFont="1" applyFill="1" applyBorder="1" applyAlignment="1" applyProtection="1">
      <alignment/>
      <protection/>
    </xf>
    <xf numFmtId="170" fontId="25" fillId="0" borderId="0" xfId="57" applyNumberFormat="1" applyFont="1" applyFill="1" applyBorder="1" applyAlignment="1" applyProtection="1">
      <alignment horizontal="left"/>
      <protection/>
    </xf>
    <xf numFmtId="170" fontId="21" fillId="0" borderId="0" xfId="57" applyNumberFormat="1" applyFont="1" applyFill="1" applyBorder="1" applyAlignment="1" applyProtection="1">
      <alignment horizontal="left"/>
      <protection/>
    </xf>
    <xf numFmtId="164" fontId="27" fillId="0" borderId="0" xfId="56" applyNumberFormat="1" applyFont="1" applyFill="1" applyBorder="1" applyAlignment="1" applyProtection="1">
      <alignment vertical="center"/>
      <protection/>
    </xf>
    <xf numFmtId="164" fontId="27" fillId="0" borderId="0" xfId="56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28" fillId="0" borderId="0" xfId="56" applyNumberFormat="1" applyFont="1" applyFill="1" applyBorder="1" applyAlignment="1" applyProtection="1">
      <alignment vertical="center"/>
      <protection/>
    </xf>
    <xf numFmtId="169" fontId="27" fillId="0" borderId="0" xfId="60" applyNumberFormat="1" applyFont="1" applyFill="1" applyBorder="1" applyAlignment="1" applyProtection="1">
      <alignment vertical="center" wrapText="1"/>
      <protection/>
    </xf>
    <xf numFmtId="164" fontId="27" fillId="0" borderId="0" xfId="60" applyNumberFormat="1" applyFont="1" applyFill="1" applyBorder="1" applyAlignment="1" applyProtection="1">
      <alignment vertical="center"/>
      <protection/>
    </xf>
    <xf numFmtId="164" fontId="28" fillId="0" borderId="0" xfId="60" applyNumberFormat="1" applyFont="1" applyFill="1" applyBorder="1" applyAlignment="1" applyProtection="1">
      <alignment vertical="center"/>
      <protection/>
    </xf>
    <xf numFmtId="164" fontId="27" fillId="0" borderId="0" xfId="60" applyNumberFormat="1" applyFont="1" applyFill="1" applyBorder="1" applyAlignment="1" applyProtection="1">
      <alignment/>
      <protection/>
    </xf>
    <xf numFmtId="164" fontId="27" fillId="0" borderId="0" xfId="60" applyNumberFormat="1" applyFont="1" applyFill="1" applyBorder="1" applyAlignment="1" applyProtection="1">
      <alignment wrapText="1"/>
      <protection/>
    </xf>
    <xf numFmtId="164" fontId="27" fillId="0" borderId="0" xfId="56" applyNumberFormat="1" applyFont="1" applyFill="1" applyBorder="1" applyAlignment="1" applyProtection="1">
      <alignment horizontal="center" vertical="center"/>
      <protection/>
    </xf>
    <xf numFmtId="164" fontId="28" fillId="0" borderId="0" xfId="56" applyNumberFormat="1" applyFont="1" applyFill="1" applyBorder="1" applyAlignment="1" applyProtection="1">
      <alignment horizontal="center" vertical="center"/>
      <protection/>
    </xf>
    <xf numFmtId="164" fontId="29" fillId="0" borderId="0" xfId="56" applyNumberFormat="1" applyFont="1" applyFill="1" applyBorder="1" applyAlignment="1" applyProtection="1">
      <alignment horizontal="center" vertical="center"/>
      <protection/>
    </xf>
    <xf numFmtId="164" fontId="27" fillId="2" borderId="10" xfId="56" applyNumberFormat="1" applyFont="1" applyFill="1" applyBorder="1" applyAlignment="1" applyProtection="1">
      <alignment horizontal="center" vertical="center"/>
      <protection/>
    </xf>
    <xf numFmtId="164" fontId="27" fillId="2" borderId="10" xfId="56" applyNumberFormat="1" applyFont="1" applyFill="1" applyBorder="1" applyAlignment="1" applyProtection="1">
      <alignment horizontal="center" vertical="center" wrapText="1"/>
      <protection/>
    </xf>
    <xf numFmtId="164" fontId="27" fillId="2" borderId="10" xfId="56" applyNumberFormat="1" applyFont="1" applyFill="1" applyBorder="1" applyAlignment="1" applyProtection="1">
      <alignment vertical="center" wrapText="1"/>
      <protection/>
    </xf>
    <xf numFmtId="164" fontId="27" fillId="0" borderId="10" xfId="56" applyNumberFormat="1" applyFont="1" applyFill="1" applyBorder="1" applyAlignment="1" applyProtection="1">
      <alignment horizontal="center" vertical="center" wrapText="1"/>
      <protection/>
    </xf>
    <xf numFmtId="164" fontId="28" fillId="2" borderId="10" xfId="56" applyNumberFormat="1" applyFont="1" applyFill="1" applyBorder="1" applyAlignment="1" applyProtection="1">
      <alignment horizontal="center" vertical="center" wrapText="1"/>
      <protection/>
    </xf>
    <xf numFmtId="168" fontId="28" fillId="2" borderId="10" xfId="56" applyNumberFormat="1" applyFont="1" applyFill="1" applyBorder="1" applyAlignment="1" applyProtection="1">
      <alignment horizontal="right" vertical="center" wrapText="1"/>
      <protection/>
    </xf>
    <xf numFmtId="168" fontId="27" fillId="0" borderId="10" xfId="56" applyNumberFormat="1" applyFont="1" applyFill="1" applyBorder="1" applyAlignment="1" applyProtection="1">
      <alignment horizontal="right" vertical="center" wrapText="1"/>
      <protection/>
    </xf>
    <xf numFmtId="164" fontId="28" fillId="17" borderId="10" xfId="56" applyNumberFormat="1" applyFont="1" applyFill="1" applyBorder="1" applyAlignment="1" applyProtection="1">
      <alignment horizontal="center" vertical="center" wrapText="1"/>
      <protection/>
    </xf>
    <xf numFmtId="164" fontId="27" fillId="17" borderId="10" xfId="56" applyNumberFormat="1" applyFont="1" applyFill="1" applyBorder="1" applyAlignment="1" applyProtection="1">
      <alignment horizontal="center" vertical="center" wrapText="1"/>
      <protection/>
    </xf>
    <xf numFmtId="168" fontId="27" fillId="17" borderId="10" xfId="56" applyNumberFormat="1" applyFont="1" applyFill="1" applyBorder="1" applyAlignment="1" applyProtection="1">
      <alignment horizontal="right" vertical="center" wrapText="1"/>
      <protection/>
    </xf>
    <xf numFmtId="164" fontId="28" fillId="17" borderId="10" xfId="56" applyNumberFormat="1" applyFont="1" applyFill="1" applyBorder="1" applyAlignment="1" applyProtection="1">
      <alignment horizontal="center" vertical="top" wrapText="1"/>
      <protection/>
    </xf>
    <xf numFmtId="164" fontId="27" fillId="17" borderId="10" xfId="56" applyNumberFormat="1" applyFont="1" applyFill="1" applyBorder="1" applyAlignment="1" applyProtection="1">
      <alignment horizontal="center" vertical="top" wrapText="1"/>
      <protection/>
    </xf>
    <xf numFmtId="168" fontId="27" fillId="17" borderId="10" xfId="56" applyNumberFormat="1" applyFont="1" applyFill="1" applyBorder="1" applyAlignment="1" applyProtection="1">
      <alignment horizontal="right" vertical="top" wrapText="1"/>
      <protection/>
    </xf>
    <xf numFmtId="164" fontId="30" fillId="0" borderId="0" xfId="0" applyNumberFormat="1" applyFont="1" applyAlignment="1">
      <alignment/>
    </xf>
    <xf numFmtId="164" fontId="31" fillId="0" borderId="0" xfId="56" applyNumberFormat="1" applyFont="1" applyFill="1" applyBorder="1" applyAlignment="1" applyProtection="1">
      <alignment vertical="center"/>
      <protection/>
    </xf>
    <xf numFmtId="168" fontId="28" fillId="0" borderId="0" xfId="56" applyNumberFormat="1" applyFont="1" applyFill="1" applyBorder="1" applyAlignment="1" applyProtection="1">
      <alignment/>
      <protection/>
    </xf>
    <xf numFmtId="164" fontId="27" fillId="0" borderId="0" xfId="59" applyNumberFormat="1" applyFont="1" applyFill="1" applyBorder="1" applyAlignment="1" applyProtection="1">
      <alignment vertical="center"/>
      <protection/>
    </xf>
    <xf numFmtId="168" fontId="32" fillId="0" borderId="0" xfId="60" applyNumberFormat="1" applyFont="1" applyFill="1" applyBorder="1" applyAlignment="1" applyProtection="1">
      <alignment vertical="center" wrapText="1"/>
      <protection/>
    </xf>
    <xf numFmtId="164" fontId="33" fillId="0" borderId="0" xfId="55" applyFont="1" applyBorder="1" applyAlignment="1" applyProtection="1">
      <alignment vertical="center"/>
      <protection/>
    </xf>
    <xf numFmtId="164" fontId="33" fillId="0" borderId="0" xfId="55" applyFont="1" applyBorder="1" applyProtection="1">
      <alignment/>
      <protection/>
    </xf>
    <xf numFmtId="164" fontId="33" fillId="0" borderId="0" xfId="55" applyFont="1" applyBorder="1" applyAlignment="1" applyProtection="1">
      <alignment horizontal="center" vertical="center"/>
      <protection/>
    </xf>
    <xf numFmtId="164" fontId="33" fillId="0" borderId="0" xfId="55" applyFont="1" applyBorder="1" applyAlignment="1" applyProtection="1">
      <alignment horizontal="right" vertical="center"/>
      <protection/>
    </xf>
    <xf numFmtId="164" fontId="34" fillId="0" borderId="0" xfId="55" applyFont="1" applyBorder="1" applyAlignment="1" applyProtection="1">
      <alignment vertical="center"/>
      <protection/>
    </xf>
    <xf numFmtId="164" fontId="35" fillId="0" borderId="0" xfId="55" applyFont="1" applyBorder="1" applyAlignment="1" applyProtection="1">
      <alignment vertical="center"/>
      <protection/>
    </xf>
    <xf numFmtId="164" fontId="35" fillId="2" borderId="10" xfId="55" applyFont="1" applyFill="1" applyBorder="1" applyAlignment="1" applyProtection="1">
      <alignment horizontal="center" vertical="center" wrapText="1"/>
      <protection/>
    </xf>
    <xf numFmtId="164" fontId="35" fillId="2" borderId="10" xfId="55" applyFont="1" applyFill="1" applyBorder="1" applyAlignment="1" applyProtection="1">
      <alignment vertical="center" wrapText="1"/>
      <protection/>
    </xf>
    <xf numFmtId="164" fontId="36" fillId="2" borderId="10" xfId="55" applyFont="1" applyFill="1" applyBorder="1" applyAlignment="1" applyProtection="1">
      <alignment horizontal="center" vertical="center" wrapText="1"/>
      <protection/>
    </xf>
    <xf numFmtId="164" fontId="33" fillId="0" borderId="10" xfId="55" applyFont="1" applyBorder="1" applyAlignment="1" applyProtection="1">
      <alignment horizontal="center" vertical="center" wrapText="1"/>
      <protection/>
    </xf>
    <xf numFmtId="164" fontId="34" fillId="2" borderId="10" xfId="55" applyFont="1" applyFill="1" applyBorder="1" applyAlignment="1" applyProtection="1">
      <alignment horizontal="center" vertical="center" wrapText="1"/>
      <protection/>
    </xf>
    <xf numFmtId="168" fontId="34" fillId="2" borderId="10" xfId="55" applyNumberFormat="1" applyFont="1" applyFill="1" applyBorder="1" applyAlignment="1" applyProtection="1">
      <alignment horizontal="right" vertical="center" wrapText="1"/>
      <protection/>
    </xf>
    <xf numFmtId="164" fontId="34" fillId="2" borderId="10" xfId="55" applyFont="1" applyFill="1" applyBorder="1" applyAlignment="1" applyProtection="1">
      <alignment horizontal="right" vertical="center" wrapText="1"/>
      <protection/>
    </xf>
    <xf numFmtId="164" fontId="37" fillId="0" borderId="10" xfId="55" applyFont="1" applyBorder="1" applyAlignment="1" applyProtection="1">
      <alignment horizontal="center" vertical="center" wrapText="1"/>
      <protection/>
    </xf>
    <xf numFmtId="168" fontId="37" fillId="0" borderId="10" xfId="55" applyNumberFormat="1" applyFont="1" applyBorder="1" applyAlignment="1" applyProtection="1">
      <alignment horizontal="right" vertical="center" wrapText="1"/>
      <protection/>
    </xf>
    <xf numFmtId="164" fontId="33" fillId="0" borderId="0" xfId="55" applyFont="1" applyBorder="1" applyAlignment="1" applyProtection="1">
      <alignment horizontal="right"/>
      <protection/>
    </xf>
    <xf numFmtId="164" fontId="38" fillId="0" borderId="0" xfId="55" applyFont="1" applyBorder="1" applyAlignment="1" applyProtection="1">
      <alignment vertical="center"/>
      <protection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Normalny 4 2" xfId="58"/>
    <cellStyle name="Normalny_Arkusz1" xfId="59"/>
    <cellStyle name="Normalny_Arkusz3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Walutowy 2" xfId="67"/>
    <cellStyle name="Walutowy 2 2" xfId="68"/>
    <cellStyle name="Walutowy 3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"/>
    </sheetView>
  </sheetViews>
  <sheetFormatPr defaultColWidth="8" defaultRowHeight="11.25" customHeight="1"/>
  <cols>
    <col min="1" max="1" width="3.796875" style="1" customWidth="1"/>
    <col min="2" max="2" width="26.8984375" style="1" customWidth="1"/>
    <col min="3" max="3" width="7.8984375" style="1" customWidth="1"/>
    <col min="4" max="4" width="9.09765625" style="1" customWidth="1"/>
    <col min="5" max="5" width="7.8984375" style="1" customWidth="1"/>
    <col min="6" max="6" width="8.3984375" style="1" customWidth="1"/>
    <col min="7" max="7" width="8.296875" style="1" customWidth="1"/>
    <col min="8" max="8" width="11" style="1" customWidth="1"/>
    <col min="9" max="9" width="8" style="1" customWidth="1"/>
    <col min="10" max="10" width="8.8984375" style="1" customWidth="1"/>
    <col min="11" max="11" width="11.3984375" style="1" customWidth="1"/>
    <col min="12" max="13" width="8.3984375" style="1" customWidth="1"/>
    <col min="14" max="14" width="16.59765625" style="1" customWidth="1"/>
    <col min="15" max="255" width="8.3984375" style="1" customWidth="1"/>
    <col min="256" max="16384" width="8.29687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14.25" customHeight="1">
      <c r="B8" s="5" t="s">
        <v>1</v>
      </c>
      <c r="C8" s="5"/>
      <c r="D8" s="5"/>
      <c r="E8" s="2"/>
    </row>
    <row r="9" spans="3:5" ht="0.75" customHeight="1">
      <c r="C9" s="6"/>
      <c r="D9" s="6"/>
      <c r="E9" s="6"/>
    </row>
    <row r="10" spans="3:5" ht="9" customHeight="1">
      <c r="C10" s="5"/>
      <c r="D10" s="5"/>
      <c r="E10" s="5"/>
    </row>
    <row r="11" spans="1:11" ht="10.5" customHeight="1">
      <c r="A11" s="7" t="s">
        <v>2</v>
      </c>
      <c r="B11" s="7" t="s">
        <v>3</v>
      </c>
      <c r="C11" s="7" t="s">
        <v>4</v>
      </c>
      <c r="D11" s="7"/>
      <c r="E11" s="7"/>
      <c r="F11" s="7" t="s">
        <v>5</v>
      </c>
      <c r="G11" s="7"/>
      <c r="H11" s="7"/>
      <c r="I11" s="7"/>
      <c r="J11" s="7"/>
      <c r="K11" s="7"/>
    </row>
    <row r="12" spans="1:11" ht="12" customHeight="1">
      <c r="A12" s="7"/>
      <c r="B12" s="7"/>
      <c r="C12" s="7"/>
      <c r="D12" s="7"/>
      <c r="E12" s="7"/>
      <c r="F12" s="7" t="s">
        <v>6</v>
      </c>
      <c r="G12" s="7" t="s">
        <v>7</v>
      </c>
      <c r="H12" s="7"/>
      <c r="I12" s="7" t="s">
        <v>8</v>
      </c>
      <c r="J12" s="7" t="s">
        <v>7</v>
      </c>
      <c r="K12" s="7"/>
    </row>
    <row r="13" spans="1:11" ht="60" customHeight="1">
      <c r="A13" s="7"/>
      <c r="B13" s="7"/>
      <c r="C13" s="7"/>
      <c r="D13" s="7"/>
      <c r="E13" s="7"/>
      <c r="F13" s="7"/>
      <c r="G13" s="7" t="s">
        <v>9</v>
      </c>
      <c r="H13" s="8" t="s">
        <v>10</v>
      </c>
      <c r="I13" s="7"/>
      <c r="J13" s="7" t="s">
        <v>9</v>
      </c>
      <c r="K13" s="8" t="s">
        <v>10</v>
      </c>
    </row>
    <row r="14" spans="1:11" ht="17.25" customHeight="1">
      <c r="A14" s="7"/>
      <c r="B14" s="7"/>
      <c r="C14" s="8" t="s">
        <v>11</v>
      </c>
      <c r="D14" s="7" t="s">
        <v>12</v>
      </c>
      <c r="E14" s="8" t="s">
        <v>13</v>
      </c>
      <c r="F14" s="7"/>
      <c r="G14" s="7"/>
      <c r="H14" s="8"/>
      <c r="I14" s="7"/>
      <c r="J14" s="7"/>
      <c r="K14" s="8"/>
    </row>
    <row r="15" spans="1:11" s="10" customFormat="1" ht="12.75" customHeight="1">
      <c r="A15" s="9">
        <v>1</v>
      </c>
      <c r="B15" s="9">
        <v>2</v>
      </c>
      <c r="C15" s="9">
        <v>3</v>
      </c>
      <c r="D15" s="9"/>
      <c r="E15" s="9"/>
      <c r="F15" s="9">
        <v>4</v>
      </c>
      <c r="G15" s="9">
        <v>5</v>
      </c>
      <c r="H15" s="9">
        <v>6</v>
      </c>
      <c r="I15" s="9">
        <v>7</v>
      </c>
      <c r="J15" s="9">
        <v>8</v>
      </c>
      <c r="K15" s="9">
        <v>9</v>
      </c>
    </row>
    <row r="16" spans="1:11" s="10" customFormat="1" ht="31.5" customHeight="1">
      <c r="A16" s="7">
        <v>756</v>
      </c>
      <c r="B16" s="8" t="s">
        <v>14</v>
      </c>
      <c r="C16" s="11">
        <v>8902318</v>
      </c>
      <c r="D16" s="11">
        <f>SUM(D17)</f>
        <v>100000</v>
      </c>
      <c r="E16" s="11">
        <f aca="true" t="shared" si="0" ref="E16:E25">SUM(C16:D16)</f>
        <v>9002318</v>
      </c>
      <c r="F16" s="11">
        <v>9002318</v>
      </c>
      <c r="G16" s="11"/>
      <c r="H16" s="11"/>
      <c r="I16" s="11"/>
      <c r="J16" s="11"/>
      <c r="K16" s="11"/>
    </row>
    <row r="17" spans="1:11" s="10" customFormat="1" ht="12.75" customHeight="1">
      <c r="A17" s="9"/>
      <c r="B17" s="12" t="s">
        <v>15</v>
      </c>
      <c r="C17" s="13">
        <v>128500</v>
      </c>
      <c r="D17" s="13">
        <v>100000</v>
      </c>
      <c r="E17" s="13">
        <f t="shared" si="0"/>
        <v>228500</v>
      </c>
      <c r="F17" s="13">
        <v>100000</v>
      </c>
      <c r="G17" s="13"/>
      <c r="H17" s="13"/>
      <c r="I17" s="13"/>
      <c r="J17" s="13"/>
      <c r="K17" s="13"/>
    </row>
    <row r="18" spans="1:11" s="10" customFormat="1" ht="12.75" customHeight="1">
      <c r="A18" s="7">
        <v>801</v>
      </c>
      <c r="B18" s="7" t="s">
        <v>16</v>
      </c>
      <c r="C18" s="11">
        <v>559324.76</v>
      </c>
      <c r="D18" s="11">
        <f>SUM(D19)</f>
        <v>28875</v>
      </c>
      <c r="E18" s="11">
        <f t="shared" si="0"/>
        <v>588199.76</v>
      </c>
      <c r="F18" s="11">
        <v>588199.76</v>
      </c>
      <c r="G18" s="11">
        <v>82278.41</v>
      </c>
      <c r="H18" s="11">
        <v>466244.35</v>
      </c>
      <c r="I18" s="11"/>
      <c r="J18" s="11"/>
      <c r="K18" s="11"/>
    </row>
    <row r="19" spans="1:11" s="10" customFormat="1" ht="12.75" customHeight="1">
      <c r="A19" s="9"/>
      <c r="B19" s="12" t="s">
        <v>17</v>
      </c>
      <c r="C19" s="13">
        <v>10802</v>
      </c>
      <c r="D19" s="13">
        <v>28875</v>
      </c>
      <c r="E19" s="13">
        <f t="shared" si="0"/>
        <v>39677</v>
      </c>
      <c r="F19" s="13">
        <v>28875</v>
      </c>
      <c r="G19" s="13"/>
      <c r="H19" s="13"/>
      <c r="I19" s="13"/>
      <c r="J19" s="13"/>
      <c r="K19" s="13"/>
    </row>
    <row r="20" spans="1:11" s="10" customFormat="1" ht="12.75" customHeight="1">
      <c r="A20" s="7">
        <v>853</v>
      </c>
      <c r="B20" s="7" t="s">
        <v>18</v>
      </c>
      <c r="C20" s="11">
        <v>0</v>
      </c>
      <c r="D20" s="11">
        <f>SUM(D21:D22)</f>
        <v>159489</v>
      </c>
      <c r="E20" s="11">
        <f t="shared" si="0"/>
        <v>159489</v>
      </c>
      <c r="F20" s="11">
        <v>159489</v>
      </c>
      <c r="G20" s="11">
        <v>8019</v>
      </c>
      <c r="H20" s="11">
        <v>151470</v>
      </c>
      <c r="I20" s="11"/>
      <c r="J20" s="11"/>
      <c r="K20" s="11"/>
    </row>
    <row r="21" spans="1:11" s="10" customFormat="1" ht="38.25" customHeight="1">
      <c r="A21" s="9"/>
      <c r="B21" s="14" t="s">
        <v>19</v>
      </c>
      <c r="C21" s="13">
        <v>0</v>
      </c>
      <c r="D21" s="13">
        <v>151470</v>
      </c>
      <c r="E21" s="13">
        <f t="shared" si="0"/>
        <v>151470</v>
      </c>
      <c r="F21" s="13">
        <v>151470</v>
      </c>
      <c r="G21" s="13"/>
      <c r="H21" s="13">
        <v>151470</v>
      </c>
      <c r="I21" s="13"/>
      <c r="J21" s="13"/>
      <c r="K21" s="13"/>
    </row>
    <row r="22" spans="1:11" s="10" customFormat="1" ht="42" customHeight="1">
      <c r="A22" s="9"/>
      <c r="B22" s="14" t="s">
        <v>19</v>
      </c>
      <c r="C22" s="13">
        <v>0</v>
      </c>
      <c r="D22" s="13">
        <v>8019</v>
      </c>
      <c r="E22" s="13">
        <f t="shared" si="0"/>
        <v>8019</v>
      </c>
      <c r="F22" s="13">
        <v>8019</v>
      </c>
      <c r="G22" s="13">
        <v>8019</v>
      </c>
      <c r="H22" s="13"/>
      <c r="I22" s="13"/>
      <c r="J22" s="13"/>
      <c r="K22" s="13"/>
    </row>
    <row r="23" spans="1:11" s="10" customFormat="1" ht="17.25" customHeight="1">
      <c r="A23" s="7">
        <v>921</v>
      </c>
      <c r="B23" s="8" t="s">
        <v>20</v>
      </c>
      <c r="C23" s="11">
        <v>0</v>
      </c>
      <c r="D23" s="11">
        <f>SUM(D24)</f>
        <v>12789.18</v>
      </c>
      <c r="E23" s="11">
        <f t="shared" si="0"/>
        <v>12789.18</v>
      </c>
      <c r="F23" s="11">
        <v>12789.18</v>
      </c>
      <c r="G23" s="11"/>
      <c r="H23" s="11">
        <v>12789.18</v>
      </c>
      <c r="I23" s="11"/>
      <c r="J23" s="11"/>
      <c r="K23" s="11"/>
    </row>
    <row r="24" spans="1:11" s="10" customFormat="1" ht="43.5" customHeight="1">
      <c r="A24" s="9"/>
      <c r="B24" s="14" t="s">
        <v>19</v>
      </c>
      <c r="C24" s="13">
        <v>0</v>
      </c>
      <c r="D24" s="13">
        <v>12789.18</v>
      </c>
      <c r="E24" s="13">
        <f t="shared" si="0"/>
        <v>12789.18</v>
      </c>
      <c r="F24" s="13">
        <v>12789.18</v>
      </c>
      <c r="G24" s="13"/>
      <c r="H24" s="13">
        <v>12789.18</v>
      </c>
      <c r="I24" s="13"/>
      <c r="J24" s="13"/>
      <c r="K24" s="13"/>
    </row>
    <row r="25" spans="1:11" s="10" customFormat="1" ht="16.5" customHeight="1">
      <c r="A25" s="15"/>
      <c r="B25" s="16" t="s">
        <v>21</v>
      </c>
      <c r="C25" s="11">
        <v>29709522.76</v>
      </c>
      <c r="D25" s="11">
        <f>D16+D18+D20+D23</f>
        <v>301153.18</v>
      </c>
      <c r="E25" s="11">
        <f t="shared" si="0"/>
        <v>30010675.94</v>
      </c>
      <c r="F25" s="11">
        <v>29470675.94</v>
      </c>
      <c r="G25" s="11">
        <v>5049706.41</v>
      </c>
      <c r="H25" s="11">
        <v>630503.53</v>
      </c>
      <c r="I25" s="11">
        <v>540000</v>
      </c>
      <c r="J25" s="11"/>
      <c r="K25" s="11"/>
    </row>
    <row r="26" ht="11.25" customHeight="1">
      <c r="B26" s="17"/>
    </row>
    <row r="27" spans="2:3" ht="11.25" customHeight="1">
      <c r="B27" s="5"/>
      <c r="C27" s="5"/>
    </row>
    <row r="28" spans="2:11" ht="11.25" customHeight="1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1.25" customHeight="1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1.25" customHeight="1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1.25" customHeight="1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1.25" customHeight="1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1.25" customHeight="1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1.25" customHeight="1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1.25" customHeight="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1.25" customHeight="1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1.25" customHeight="1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5" ht="11.25" customHeight="1">
      <c r="B39" s="18"/>
      <c r="C39" s="18"/>
      <c r="D39" s="18"/>
      <c r="E39" s="18"/>
    </row>
    <row r="40" spans="2:5" ht="11.25" customHeight="1">
      <c r="B40" s="18"/>
      <c r="C40" s="18"/>
      <c r="D40" s="18"/>
      <c r="E40" s="18"/>
    </row>
    <row r="41" spans="2:5" ht="11.25" customHeight="1">
      <c r="B41" s="18"/>
      <c r="C41" s="18"/>
      <c r="D41" s="18"/>
      <c r="E41" s="18"/>
    </row>
    <row r="42" spans="2:5" ht="11.25" customHeight="1">
      <c r="B42" s="18"/>
      <c r="C42" s="18"/>
      <c r="D42" s="18"/>
      <c r="E42" s="18"/>
    </row>
    <row r="43" spans="2:5" ht="11.25" customHeight="1">
      <c r="B43" s="18"/>
      <c r="C43" s="18"/>
      <c r="D43" s="18"/>
      <c r="E43" s="18"/>
    </row>
    <row r="44" spans="2:5" ht="11.25" customHeight="1">
      <c r="B44" s="18"/>
      <c r="C44" s="18"/>
      <c r="D44" s="18"/>
      <c r="E44" s="18"/>
    </row>
    <row r="45" spans="2:5" ht="11.25" customHeight="1">
      <c r="B45" s="18"/>
      <c r="C45" s="18"/>
      <c r="D45" s="18"/>
      <c r="E45" s="18"/>
    </row>
  </sheetData>
  <mergeCells count="12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8" defaultRowHeight="11.25" customHeight="1"/>
  <cols>
    <col min="1" max="1" width="6.296875" style="1" customWidth="1"/>
    <col min="2" max="2" width="8.796875" style="1" customWidth="1"/>
    <col min="3" max="3" width="32" style="1" customWidth="1"/>
    <col min="4" max="6" width="11.59765625" style="1" customWidth="1"/>
    <col min="7" max="7" width="12.296875" style="1" customWidth="1"/>
    <col min="8" max="8" width="11.3984375" style="1" customWidth="1"/>
    <col min="9" max="9" width="8.3984375" style="1" customWidth="1"/>
    <col min="10" max="10" width="12.296875" style="1" customWidth="1"/>
    <col min="11" max="11" width="8.3984375" style="1" customWidth="1"/>
    <col min="12" max="12" width="10.796875" style="1" customWidth="1"/>
    <col min="13" max="255" width="8.3984375" style="1" customWidth="1"/>
    <col min="256" max="16384" width="8.296875" style="1" customWidth="1"/>
  </cols>
  <sheetData>
    <row r="1" spans="4:8" ht="11.25" customHeight="1">
      <c r="D1" s="3"/>
      <c r="E1" s="3"/>
      <c r="F1" s="3"/>
      <c r="G1" s="3"/>
      <c r="H1" s="19" t="s">
        <v>22</v>
      </c>
    </row>
    <row r="2" spans="4:8" ht="11.25" customHeight="1">
      <c r="D2" s="3"/>
      <c r="E2" s="3"/>
      <c r="F2" s="3"/>
      <c r="G2" s="3"/>
      <c r="H2" s="19" t="s">
        <v>23</v>
      </c>
    </row>
    <row r="3" ht="18" customHeight="1">
      <c r="C3" s="1" t="s">
        <v>24</v>
      </c>
    </row>
    <row r="4" spans="1:8" ht="18.75" customHeight="1">
      <c r="A4" s="20"/>
      <c r="B4" s="20"/>
      <c r="C4" s="20"/>
      <c r="D4" s="20" t="s">
        <v>25</v>
      </c>
      <c r="E4" s="20"/>
      <c r="F4" s="20"/>
      <c r="G4" s="20"/>
      <c r="H4" s="20"/>
    </row>
    <row r="5" spans="1:8" ht="16.5" customHeight="1">
      <c r="A5" s="20" t="s">
        <v>2</v>
      </c>
      <c r="B5" s="20" t="s">
        <v>26</v>
      </c>
      <c r="C5" s="20" t="s">
        <v>27</v>
      </c>
      <c r="D5" s="20" t="s">
        <v>4</v>
      </c>
      <c r="E5" s="20"/>
      <c r="F5" s="20"/>
      <c r="G5" s="20" t="s">
        <v>5</v>
      </c>
      <c r="H5" s="20"/>
    </row>
    <row r="6" spans="1:8" ht="10.5" customHeight="1">
      <c r="A6" s="20"/>
      <c r="B6" s="20"/>
      <c r="C6" s="20"/>
      <c r="D6" s="20"/>
      <c r="E6" s="20"/>
      <c r="F6" s="20"/>
      <c r="G6" s="20" t="s">
        <v>6</v>
      </c>
      <c r="H6" s="21" t="s">
        <v>8</v>
      </c>
    </row>
    <row r="7" spans="1:8" ht="17.25" customHeight="1">
      <c r="A7" s="20"/>
      <c r="B7" s="20"/>
      <c r="C7" s="20"/>
      <c r="D7" s="21" t="s">
        <v>11</v>
      </c>
      <c r="E7" s="21" t="s">
        <v>12</v>
      </c>
      <c r="F7" s="21" t="s">
        <v>28</v>
      </c>
      <c r="G7" s="20"/>
      <c r="H7" s="21"/>
    </row>
    <row r="8" spans="1:8" s="10" customFormat="1" ht="12.75" customHeight="1">
      <c r="A8" s="22">
        <v>1</v>
      </c>
      <c r="B8" s="22">
        <v>2</v>
      </c>
      <c r="C8" s="22">
        <v>3</v>
      </c>
      <c r="D8" s="22">
        <v>4</v>
      </c>
      <c r="E8" s="22"/>
      <c r="F8" s="22"/>
      <c r="G8" s="22">
        <v>5</v>
      </c>
      <c r="H8" s="22">
        <v>6</v>
      </c>
    </row>
    <row r="9" spans="1:8" s="10" customFormat="1" ht="12.75" customHeight="1">
      <c r="A9" s="20">
        <v>700</v>
      </c>
      <c r="B9" s="20" t="s">
        <v>29</v>
      </c>
      <c r="C9" s="20"/>
      <c r="D9" s="23">
        <v>740036.59</v>
      </c>
      <c r="E9" s="23">
        <f>SUM(E10)</f>
        <v>32100</v>
      </c>
      <c r="F9" s="23">
        <f>SUM(D9:E9)</f>
        <v>772136.59</v>
      </c>
      <c r="G9" s="23">
        <v>359000</v>
      </c>
      <c r="H9" s="23">
        <v>413136.59</v>
      </c>
    </row>
    <row r="10" spans="1:8" s="10" customFormat="1" ht="12.75" customHeight="1">
      <c r="A10" s="22"/>
      <c r="B10" s="24">
        <v>70005</v>
      </c>
      <c r="C10" s="24" t="s">
        <v>30</v>
      </c>
      <c r="D10" s="25">
        <v>740036.59</v>
      </c>
      <c r="E10" s="25">
        <v>32100</v>
      </c>
      <c r="F10" s="25">
        <f>SUM(D10:E10)</f>
        <v>772136.59</v>
      </c>
      <c r="G10" s="25"/>
      <c r="H10" s="25">
        <v>32100</v>
      </c>
    </row>
    <row r="11" spans="1:8" s="10" customFormat="1" ht="12.75" customHeight="1">
      <c r="A11" s="20">
        <v>801</v>
      </c>
      <c r="B11" s="20" t="s">
        <v>16</v>
      </c>
      <c r="C11" s="20"/>
      <c r="D11" s="23">
        <v>12899905.1</v>
      </c>
      <c r="E11" s="23">
        <f>SUM(E12:E18)</f>
        <v>83271.76000000001</v>
      </c>
      <c r="F11" s="23">
        <f>SUM(D11:E11)</f>
        <v>12983176.86</v>
      </c>
      <c r="G11" s="23">
        <v>12610485.52</v>
      </c>
      <c r="H11" s="23">
        <v>372691.34</v>
      </c>
    </row>
    <row r="12" spans="1:8" s="10" customFormat="1" ht="12.75" customHeight="1">
      <c r="A12" s="22"/>
      <c r="B12" s="24">
        <v>80101</v>
      </c>
      <c r="C12" s="24" t="s">
        <v>31</v>
      </c>
      <c r="D12" s="25">
        <v>8081480.34</v>
      </c>
      <c r="E12" s="25">
        <v>54396.76</v>
      </c>
      <c r="F12" s="25">
        <f>SUM(D12:E12)</f>
        <v>8135877.1</v>
      </c>
      <c r="G12" s="25">
        <v>54396.76</v>
      </c>
      <c r="H12" s="25"/>
    </row>
    <row r="13" spans="1:8" s="10" customFormat="1" ht="12.75" customHeight="1">
      <c r="A13" s="22"/>
      <c r="B13" s="24">
        <v>80148</v>
      </c>
      <c r="C13" s="24" t="s">
        <v>32</v>
      </c>
      <c r="D13" s="25">
        <v>101050</v>
      </c>
      <c r="E13" s="25">
        <v>19800</v>
      </c>
      <c r="F13" s="25">
        <f>SUM(D13:E14)</f>
        <v>129925</v>
      </c>
      <c r="G13" s="25">
        <v>19800</v>
      </c>
      <c r="H13" s="25"/>
    </row>
    <row r="14" spans="1:8" s="10" customFormat="1" ht="12.75" customHeight="1">
      <c r="A14" s="22"/>
      <c r="B14" s="24"/>
      <c r="C14" s="24"/>
      <c r="D14" s="25"/>
      <c r="E14" s="25">
        <v>9075</v>
      </c>
      <c r="F14" s="25"/>
      <c r="G14" s="25">
        <v>9075</v>
      </c>
      <c r="H14" s="25"/>
    </row>
    <row r="15" spans="1:8" s="10" customFormat="1" ht="12.75" customHeight="1">
      <c r="A15" s="22"/>
      <c r="B15" s="24">
        <v>80195</v>
      </c>
      <c r="C15" s="24" t="s">
        <v>33</v>
      </c>
      <c r="D15" s="25">
        <v>640958.76</v>
      </c>
      <c r="E15" s="25">
        <v>54073.01</v>
      </c>
      <c r="F15" s="25">
        <f>SUM(D15:E18)</f>
        <v>640958.76</v>
      </c>
      <c r="G15" s="25">
        <v>54073.01</v>
      </c>
      <c r="H15" s="25"/>
    </row>
    <row r="16" spans="1:8" s="10" customFormat="1" ht="12.75" customHeight="1">
      <c r="A16" s="22"/>
      <c r="B16" s="24"/>
      <c r="C16" s="24"/>
      <c r="D16" s="25"/>
      <c r="E16" s="25">
        <v>-54073.01</v>
      </c>
      <c r="F16" s="25"/>
      <c r="G16" s="25">
        <v>-54073.01</v>
      </c>
      <c r="H16" s="25"/>
    </row>
    <row r="17" spans="1:8" s="10" customFormat="1" ht="12.75" customHeight="1">
      <c r="A17" s="22"/>
      <c r="B17" s="24"/>
      <c r="C17" s="24"/>
      <c r="D17" s="25"/>
      <c r="E17" s="25">
        <v>28205.4</v>
      </c>
      <c r="F17" s="25"/>
      <c r="G17" s="25">
        <v>28205.4</v>
      </c>
      <c r="H17" s="25"/>
    </row>
    <row r="18" spans="1:8" s="10" customFormat="1" ht="12.75" customHeight="1">
      <c r="A18" s="22"/>
      <c r="B18" s="24"/>
      <c r="C18" s="24"/>
      <c r="D18" s="25"/>
      <c r="E18" s="25">
        <v>-28205.4</v>
      </c>
      <c r="F18" s="25"/>
      <c r="G18" s="25">
        <v>-28205.4</v>
      </c>
      <c r="H18" s="25"/>
    </row>
    <row r="19" spans="1:8" s="10" customFormat="1" ht="12.75" customHeight="1">
      <c r="A19" s="20">
        <v>852</v>
      </c>
      <c r="B19" s="20" t="s">
        <v>34</v>
      </c>
      <c r="C19" s="20"/>
      <c r="D19" s="23">
        <v>6071283</v>
      </c>
      <c r="E19" s="23">
        <f>SUM(E20)</f>
        <v>-18711</v>
      </c>
      <c r="F19" s="23">
        <f>SUM(D19:E19)</f>
        <v>6052572</v>
      </c>
      <c r="G19" s="23">
        <v>6052572</v>
      </c>
      <c r="H19" s="23">
        <v>0</v>
      </c>
    </row>
    <row r="20" spans="1:8" s="10" customFormat="1" ht="21" customHeight="1">
      <c r="A20" s="22"/>
      <c r="B20" s="24">
        <v>85214</v>
      </c>
      <c r="C20" s="26" t="s">
        <v>35</v>
      </c>
      <c r="D20" s="25">
        <v>269000</v>
      </c>
      <c r="E20" s="25">
        <v>-18711</v>
      </c>
      <c r="F20" s="25">
        <f>SUM(D20:E20)</f>
        <v>250289</v>
      </c>
      <c r="G20" s="25">
        <v>-18711</v>
      </c>
      <c r="H20" s="25"/>
    </row>
    <row r="21" spans="1:8" s="10" customFormat="1" ht="12.75" customHeight="1">
      <c r="A21" s="20">
        <v>853</v>
      </c>
      <c r="B21" s="20" t="s">
        <v>18</v>
      </c>
      <c r="C21" s="20"/>
      <c r="D21" s="23">
        <v>0</v>
      </c>
      <c r="E21" s="23">
        <f>SUM(E22:E38)</f>
        <v>178200</v>
      </c>
      <c r="F21" s="23">
        <f>SUM(D21:E21)</f>
        <v>178200</v>
      </c>
      <c r="G21" s="23">
        <v>178200</v>
      </c>
      <c r="H21" s="23"/>
    </row>
    <row r="22" spans="1:8" s="10" customFormat="1" ht="12.75" customHeight="1">
      <c r="A22" s="27"/>
      <c r="B22" s="28">
        <v>85395</v>
      </c>
      <c r="C22" s="28" t="s">
        <v>33</v>
      </c>
      <c r="D22" s="29">
        <v>0</v>
      </c>
      <c r="E22" s="25">
        <v>18711</v>
      </c>
      <c r="F22" s="29">
        <f>SUM(D22:E38)</f>
        <v>178200</v>
      </c>
      <c r="G22" s="25">
        <v>18711</v>
      </c>
      <c r="H22" s="25"/>
    </row>
    <row r="23" spans="1:8" s="10" customFormat="1" ht="12.75" customHeight="1">
      <c r="A23" s="27"/>
      <c r="B23" s="28"/>
      <c r="C23" s="28"/>
      <c r="D23" s="29"/>
      <c r="E23" s="30">
        <v>30722.1</v>
      </c>
      <c r="F23" s="29"/>
      <c r="G23" s="30">
        <v>30722.1</v>
      </c>
      <c r="H23" s="30"/>
    </row>
    <row r="24" spans="1:8" s="10" customFormat="1" ht="12.75" customHeight="1">
      <c r="A24" s="27"/>
      <c r="B24" s="28"/>
      <c r="C24" s="28"/>
      <c r="D24" s="29"/>
      <c r="E24" s="25">
        <v>1627.17</v>
      </c>
      <c r="F24" s="29"/>
      <c r="G24" s="25">
        <v>1627.17</v>
      </c>
      <c r="H24" s="25"/>
    </row>
    <row r="25" spans="1:8" s="10" customFormat="1" ht="12.75" customHeight="1">
      <c r="A25" s="27"/>
      <c r="B25" s="28"/>
      <c r="C25" s="28"/>
      <c r="D25" s="29"/>
      <c r="E25" s="25">
        <v>5311.9</v>
      </c>
      <c r="F25" s="29"/>
      <c r="G25" s="25">
        <v>5311.9</v>
      </c>
      <c r="H25" s="25"/>
    </row>
    <row r="26" spans="1:8" s="10" customFormat="1" ht="12.75" customHeight="1">
      <c r="A26" s="27"/>
      <c r="B26" s="27"/>
      <c r="C26" s="27"/>
      <c r="D26" s="29"/>
      <c r="E26" s="25">
        <v>281.34</v>
      </c>
      <c r="F26" s="29"/>
      <c r="G26" s="25">
        <v>281.34</v>
      </c>
      <c r="H26" s="31"/>
    </row>
    <row r="27" spans="1:8" s="10" customFormat="1" ht="12.75" customHeight="1">
      <c r="A27" s="27"/>
      <c r="B27" s="27"/>
      <c r="C27" s="27"/>
      <c r="D27" s="29"/>
      <c r="E27" s="25">
        <v>529.45</v>
      </c>
      <c r="F27" s="29"/>
      <c r="G27" s="25">
        <v>529.45</v>
      </c>
      <c r="H27" s="31"/>
    </row>
    <row r="28" spans="1:8" s="10" customFormat="1" ht="12.75" customHeight="1">
      <c r="A28" s="27"/>
      <c r="B28" s="27"/>
      <c r="C28" s="27"/>
      <c r="D28" s="29"/>
      <c r="E28" s="25">
        <v>28.04</v>
      </c>
      <c r="F28" s="29"/>
      <c r="G28" s="25">
        <v>28.04</v>
      </c>
      <c r="H28" s="31"/>
    </row>
    <row r="29" spans="1:8" s="10" customFormat="1" ht="12.75" customHeight="1">
      <c r="A29" s="27"/>
      <c r="B29" s="27"/>
      <c r="C29" s="27"/>
      <c r="D29" s="29"/>
      <c r="E29" s="25">
        <v>12308</v>
      </c>
      <c r="F29" s="29"/>
      <c r="G29" s="25">
        <v>12308</v>
      </c>
      <c r="H29" s="31"/>
    </row>
    <row r="30" spans="1:8" s="10" customFormat="1" ht="12.75" customHeight="1">
      <c r="A30" s="27"/>
      <c r="B30" s="27"/>
      <c r="C30" s="27"/>
      <c r="D30" s="29"/>
      <c r="E30" s="25">
        <v>652</v>
      </c>
      <c r="F30" s="29"/>
      <c r="G30" s="25">
        <v>652</v>
      </c>
      <c r="H30" s="31"/>
    </row>
    <row r="31" spans="1:8" s="10" customFormat="1" ht="12.75" customHeight="1">
      <c r="A31" s="27"/>
      <c r="B31" s="27"/>
      <c r="C31" s="27"/>
      <c r="D31" s="29"/>
      <c r="E31" s="25">
        <v>8317</v>
      </c>
      <c r="F31" s="29"/>
      <c r="G31" s="25">
        <v>8317</v>
      </c>
      <c r="H31" s="31"/>
    </row>
    <row r="32" spans="1:8" s="10" customFormat="1" ht="12.75" customHeight="1">
      <c r="A32" s="27"/>
      <c r="B32" s="27"/>
      <c r="C32" s="27"/>
      <c r="D32" s="29"/>
      <c r="E32" s="25">
        <v>441</v>
      </c>
      <c r="F32" s="29"/>
      <c r="G32" s="25">
        <v>441</v>
      </c>
      <c r="H32" s="31"/>
    </row>
    <row r="33" spans="1:8" s="10" customFormat="1" ht="12.75" customHeight="1">
      <c r="A33" s="27"/>
      <c r="B33" s="27"/>
      <c r="C33" s="27"/>
      <c r="D33" s="29"/>
      <c r="E33" s="25">
        <v>82186.05</v>
      </c>
      <c r="F33" s="32"/>
      <c r="G33" s="25">
        <v>82186.05</v>
      </c>
      <c r="H33" s="31"/>
    </row>
    <row r="34" spans="1:8" s="10" customFormat="1" ht="12.75" customHeight="1">
      <c r="A34" s="27"/>
      <c r="B34" s="27"/>
      <c r="C34" s="27"/>
      <c r="D34" s="29"/>
      <c r="E34" s="25">
        <v>4348.95</v>
      </c>
      <c r="F34" s="32"/>
      <c r="G34" s="25">
        <v>4348.95</v>
      </c>
      <c r="H34" s="31"/>
    </row>
    <row r="35" spans="1:8" s="10" customFormat="1" ht="12.75" customHeight="1">
      <c r="A35" s="27"/>
      <c r="B35" s="27"/>
      <c r="C35" s="27"/>
      <c r="D35" s="29"/>
      <c r="E35" s="25">
        <v>11715.5</v>
      </c>
      <c r="F35" s="32"/>
      <c r="G35" s="25">
        <v>11715.5</v>
      </c>
      <c r="H35" s="31"/>
    </row>
    <row r="36" spans="1:8" s="10" customFormat="1" ht="12.75" customHeight="1">
      <c r="A36" s="27"/>
      <c r="B36" s="27"/>
      <c r="C36" s="27"/>
      <c r="D36" s="29"/>
      <c r="E36" s="25">
        <v>620.5</v>
      </c>
      <c r="F36" s="32"/>
      <c r="G36" s="25">
        <v>620.5</v>
      </c>
      <c r="H36" s="31"/>
    </row>
    <row r="37" spans="1:8" s="10" customFormat="1" ht="12.75" customHeight="1">
      <c r="A37" s="27"/>
      <c r="B37" s="27"/>
      <c r="C37" s="27"/>
      <c r="D37" s="29"/>
      <c r="E37" s="25">
        <v>380</v>
      </c>
      <c r="F37" s="32"/>
      <c r="G37" s="25">
        <v>380</v>
      </c>
      <c r="H37" s="31"/>
    </row>
    <row r="38" spans="1:8" s="10" customFormat="1" ht="12.75" customHeight="1">
      <c r="A38" s="27"/>
      <c r="B38" s="27"/>
      <c r="C38" s="27"/>
      <c r="D38" s="29"/>
      <c r="E38" s="25">
        <v>20</v>
      </c>
      <c r="F38" s="32"/>
      <c r="G38" s="25">
        <v>20</v>
      </c>
      <c r="H38" s="31"/>
    </row>
    <row r="39" spans="1:8" s="10" customFormat="1" ht="12.75" customHeight="1">
      <c r="A39" s="20">
        <v>921</v>
      </c>
      <c r="B39" s="20" t="s">
        <v>20</v>
      </c>
      <c r="C39" s="20"/>
      <c r="D39" s="23">
        <v>732795.27</v>
      </c>
      <c r="E39" s="23">
        <f>SUM(E40:E41)</f>
        <v>22472.42</v>
      </c>
      <c r="F39" s="23">
        <f>SUM(D39:E39)</f>
        <v>755267.6900000001</v>
      </c>
      <c r="G39" s="23">
        <v>755267.69</v>
      </c>
      <c r="H39" s="23">
        <v>0</v>
      </c>
    </row>
    <row r="40" spans="1:8" s="10" customFormat="1" ht="12.75" customHeight="1">
      <c r="A40" s="22"/>
      <c r="B40" s="24">
        <v>92109</v>
      </c>
      <c r="C40" s="24" t="s">
        <v>36</v>
      </c>
      <c r="D40" s="25">
        <v>402795.27</v>
      </c>
      <c r="E40" s="25">
        <v>12789.18</v>
      </c>
      <c r="F40" s="25">
        <f>SUM(D40:E41)</f>
        <v>425267.69</v>
      </c>
      <c r="G40" s="25">
        <v>12789.18</v>
      </c>
      <c r="H40" s="25"/>
    </row>
    <row r="41" spans="1:8" s="10" customFormat="1" ht="12.75" customHeight="1">
      <c r="A41" s="22"/>
      <c r="B41" s="22"/>
      <c r="C41" s="22"/>
      <c r="D41" s="25"/>
      <c r="E41" s="25">
        <v>9683.24</v>
      </c>
      <c r="F41" s="25"/>
      <c r="G41" s="25">
        <v>9683.24</v>
      </c>
      <c r="H41" s="25"/>
    </row>
    <row r="42" spans="1:8" s="10" customFormat="1" ht="12.75" customHeight="1">
      <c r="A42" s="20">
        <v>926</v>
      </c>
      <c r="B42" s="20" t="s">
        <v>37</v>
      </c>
      <c r="C42" s="20"/>
      <c r="D42" s="23">
        <v>0</v>
      </c>
      <c r="E42" s="23">
        <f>SUM(E43:E45)</f>
        <v>3820</v>
      </c>
      <c r="F42" s="23">
        <f>SUM(D42:E42)</f>
        <v>3820</v>
      </c>
      <c r="G42" s="23">
        <v>3820</v>
      </c>
      <c r="H42" s="23">
        <v>0</v>
      </c>
    </row>
    <row r="43" spans="1:8" s="10" customFormat="1" ht="12.75" customHeight="1">
      <c r="A43" s="22"/>
      <c r="B43" s="24">
        <v>92605</v>
      </c>
      <c r="C43" s="24" t="s">
        <v>38</v>
      </c>
      <c r="D43" s="25">
        <v>0</v>
      </c>
      <c r="E43" s="25">
        <v>120</v>
      </c>
      <c r="F43" s="25">
        <f>SUM(D43:E45)</f>
        <v>3820</v>
      </c>
      <c r="G43" s="25">
        <v>120</v>
      </c>
      <c r="H43" s="25"/>
    </row>
    <row r="44" spans="1:8" s="10" customFormat="1" ht="12.75" customHeight="1">
      <c r="A44" s="22"/>
      <c r="B44" s="22"/>
      <c r="C44" s="22"/>
      <c r="D44" s="25"/>
      <c r="E44" s="25">
        <v>700</v>
      </c>
      <c r="F44" s="25"/>
      <c r="G44" s="25">
        <v>700</v>
      </c>
      <c r="H44" s="25"/>
    </row>
    <row r="45" spans="1:8" s="10" customFormat="1" ht="12.75" customHeight="1">
      <c r="A45" s="22"/>
      <c r="B45" s="22"/>
      <c r="C45" s="22"/>
      <c r="D45" s="25"/>
      <c r="E45" s="25">
        <v>3000</v>
      </c>
      <c r="F45" s="25"/>
      <c r="G45" s="25">
        <v>3000</v>
      </c>
      <c r="H45" s="25"/>
    </row>
    <row r="46" spans="1:8" s="10" customFormat="1" ht="12.75" customHeight="1">
      <c r="A46" s="20" t="s">
        <v>39</v>
      </c>
      <c r="B46" s="20"/>
      <c r="C46" s="20"/>
      <c r="D46" s="23">
        <v>31763522.76</v>
      </c>
      <c r="E46" s="23">
        <v>402142.59</v>
      </c>
      <c r="F46" s="23">
        <f>SUM(D46:E47)</f>
        <v>32064675.94</v>
      </c>
      <c r="G46" s="23">
        <v>27063176.8</v>
      </c>
      <c r="H46" s="23">
        <v>5001499.14</v>
      </c>
    </row>
    <row r="47" spans="1:8" s="10" customFormat="1" ht="11.25" customHeight="1">
      <c r="A47" s="20"/>
      <c r="B47" s="20"/>
      <c r="C47" s="20"/>
      <c r="D47" s="23"/>
      <c r="E47" s="33">
        <v>-100989.41</v>
      </c>
      <c r="F47" s="23"/>
      <c r="G47" s="23"/>
      <c r="H47" s="23"/>
    </row>
    <row r="48" spans="1:9" ht="11.25" customHeight="1">
      <c r="A48" s="34"/>
      <c r="B48" s="17"/>
      <c r="C48" s="35"/>
      <c r="D48" s="3"/>
      <c r="E48" s="3"/>
      <c r="F48" s="3"/>
      <c r="G48" s="36"/>
      <c r="H48" s="36"/>
      <c r="I48" s="37"/>
    </row>
    <row r="49" spans="2:6" ht="11.25" customHeight="1">
      <c r="B49" s="38"/>
      <c r="C49" s="18"/>
      <c r="D49" s="18"/>
      <c r="E49" s="18"/>
      <c r="F49" s="18"/>
    </row>
    <row r="50" spans="2:6" ht="11.25" customHeight="1">
      <c r="B50" s="39"/>
      <c r="C50" s="18"/>
      <c r="D50" s="18"/>
      <c r="E50" s="18"/>
      <c r="F50" s="18"/>
    </row>
    <row r="51" spans="2:6" ht="11.25" customHeight="1">
      <c r="B51" s="39"/>
      <c r="C51" s="18"/>
      <c r="D51" s="18"/>
      <c r="E51" s="18"/>
      <c r="F51" s="18"/>
    </row>
    <row r="52" spans="2:6" ht="11.25" customHeight="1">
      <c r="B52" s="39"/>
      <c r="C52" s="18"/>
      <c r="D52" s="18"/>
      <c r="E52" s="18"/>
      <c r="F52" s="18"/>
    </row>
    <row r="53" spans="3:6" ht="11.25" customHeight="1">
      <c r="C53" s="18"/>
      <c r="D53" s="18"/>
      <c r="E53" s="18"/>
      <c r="F53" s="18"/>
    </row>
    <row r="54" spans="3:6" ht="11.25" customHeight="1">
      <c r="C54" s="18"/>
      <c r="D54" s="18"/>
      <c r="E54" s="18"/>
      <c r="F54" s="18"/>
    </row>
    <row r="55" spans="3:6" ht="11.25" customHeight="1">
      <c r="C55" s="18"/>
      <c r="D55" s="18"/>
      <c r="E55" s="18"/>
      <c r="F55" s="18"/>
    </row>
    <row r="56" spans="3:6" ht="11.25" customHeight="1">
      <c r="C56" s="18"/>
      <c r="D56" s="18"/>
      <c r="E56" s="18"/>
      <c r="F56" s="18"/>
    </row>
  </sheetData>
  <mergeCells count="48">
    <mergeCell ref="D4:H4"/>
    <mergeCell ref="A5:A6"/>
    <mergeCell ref="B5:B6"/>
    <mergeCell ref="C5:C6"/>
    <mergeCell ref="D5:F6"/>
    <mergeCell ref="G5:H5"/>
    <mergeCell ref="D8:F8"/>
    <mergeCell ref="B9:C9"/>
    <mergeCell ref="B11:C11"/>
    <mergeCell ref="A13:A14"/>
    <mergeCell ref="B13:B14"/>
    <mergeCell ref="C13:C14"/>
    <mergeCell ref="D13:D14"/>
    <mergeCell ref="F13:F14"/>
    <mergeCell ref="A15:A18"/>
    <mergeCell ref="B15:B18"/>
    <mergeCell ref="C15:C18"/>
    <mergeCell ref="D15:D18"/>
    <mergeCell ref="F15:F18"/>
    <mergeCell ref="B19:C19"/>
    <mergeCell ref="B21:C21"/>
    <mergeCell ref="A22:A32"/>
    <mergeCell ref="B22:B32"/>
    <mergeCell ref="C22:C32"/>
    <mergeCell ref="D22:D32"/>
    <mergeCell ref="F22:F32"/>
    <mergeCell ref="A33:A38"/>
    <mergeCell ref="B33:B38"/>
    <mergeCell ref="C33:C38"/>
    <mergeCell ref="D33:D38"/>
    <mergeCell ref="F33:F38"/>
    <mergeCell ref="B39:C39"/>
    <mergeCell ref="A40:A41"/>
    <mergeCell ref="B40:B41"/>
    <mergeCell ref="C40:C41"/>
    <mergeCell ref="D40:D41"/>
    <mergeCell ref="F40:F41"/>
    <mergeCell ref="B42:C42"/>
    <mergeCell ref="A43:A45"/>
    <mergeCell ref="B43:B45"/>
    <mergeCell ref="C43:C45"/>
    <mergeCell ref="D43:D45"/>
    <mergeCell ref="F43:F45"/>
    <mergeCell ref="A46:C47"/>
    <mergeCell ref="D46:D47"/>
    <mergeCell ref="F46:F47"/>
    <mergeCell ref="G46:G47"/>
    <mergeCell ref="H46:H47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" sqref="A1"/>
    </sheetView>
  </sheetViews>
  <sheetFormatPr defaultColWidth="8" defaultRowHeight="10.5" customHeight="1"/>
  <cols>
    <col min="1" max="1" width="4.09765625" style="40" customWidth="1"/>
    <col min="2" max="2" width="5" style="40" customWidth="1"/>
    <col min="3" max="3" width="16.796875" style="40" customWidth="1"/>
    <col min="4" max="4" width="9.09765625" style="40" customWidth="1"/>
    <col min="5" max="5" width="7.8984375" style="40" customWidth="1"/>
    <col min="6" max="6" width="9.5" style="40" customWidth="1"/>
    <col min="7" max="7" width="8.296875" style="40" customWidth="1"/>
    <col min="8" max="8" width="9.3984375" style="40" customWidth="1"/>
    <col min="9" max="9" width="7.8984375" style="40" customWidth="1"/>
    <col min="10" max="10" width="7.09765625" style="40" customWidth="1"/>
    <col min="11" max="11" width="7.5" style="41" customWidth="1"/>
    <col min="12" max="12" width="7.59765625" style="41" customWidth="1"/>
    <col min="13" max="13" width="6.5" style="41" customWidth="1"/>
    <col min="14" max="14" width="6.59765625" style="41" customWidth="1"/>
    <col min="15" max="15" width="4.296875" style="41" customWidth="1"/>
    <col min="16" max="16" width="16.3984375" style="41" customWidth="1"/>
    <col min="17" max="255" width="8.3984375" style="41" customWidth="1"/>
    <col min="256" max="16384" width="8.296875" style="42" customWidth="1"/>
  </cols>
  <sheetData>
    <row r="1" spans="1:14" ht="10.5" customHeight="1">
      <c r="A1" s="43"/>
      <c r="B1" s="43"/>
      <c r="C1" s="43"/>
      <c r="D1" s="43"/>
      <c r="E1" s="43"/>
      <c r="F1" s="43"/>
      <c r="G1" s="44"/>
      <c r="H1" s="45"/>
      <c r="I1" s="46"/>
      <c r="J1" s="47"/>
      <c r="K1" s="48" t="s">
        <v>40</v>
      </c>
      <c r="L1" s="48"/>
      <c r="M1" s="48"/>
      <c r="N1" s="48"/>
    </row>
    <row r="2" spans="1:14" ht="17.25" customHeight="1">
      <c r="A2" s="43"/>
      <c r="B2" s="43"/>
      <c r="C2" s="43" t="s">
        <v>41</v>
      </c>
      <c r="D2" s="43"/>
      <c r="E2" s="43"/>
      <c r="F2" s="43"/>
      <c r="G2" s="46"/>
      <c r="H2" s="45"/>
      <c r="I2" s="46"/>
      <c r="J2" s="47"/>
      <c r="K2" s="48"/>
      <c r="L2" s="48"/>
      <c r="M2" s="48"/>
      <c r="N2" s="48"/>
    </row>
    <row r="3" spans="1:8" ht="10.5" customHeight="1">
      <c r="A3" s="49"/>
      <c r="B3" s="49"/>
      <c r="C3" s="49"/>
      <c r="D3" s="50"/>
      <c r="E3" s="51" t="s">
        <v>42</v>
      </c>
      <c r="F3" s="50"/>
      <c r="G3" s="49"/>
      <c r="H3" s="49"/>
    </row>
    <row r="4" spans="1:8" ht="10.5" customHeight="1">
      <c r="A4" s="49"/>
      <c r="B4" s="49"/>
      <c r="C4" s="49"/>
      <c r="D4" s="50"/>
      <c r="E4" s="51"/>
      <c r="F4" s="50"/>
      <c r="G4" s="49"/>
      <c r="H4" s="49"/>
    </row>
    <row r="5" spans="1:8" ht="10.5" customHeight="1">
      <c r="A5" s="49"/>
      <c r="B5" s="49"/>
      <c r="C5" s="49"/>
      <c r="D5" s="50"/>
      <c r="E5" s="51"/>
      <c r="F5" s="50"/>
      <c r="G5" s="49"/>
      <c r="H5" s="49"/>
    </row>
    <row r="6" spans="1:14" ht="10.5" customHeight="1">
      <c r="A6" s="52" t="s">
        <v>2</v>
      </c>
      <c r="B6" s="52" t="s">
        <v>26</v>
      </c>
      <c r="C6" s="52" t="s">
        <v>43</v>
      </c>
      <c r="D6" s="52" t="s">
        <v>4</v>
      </c>
      <c r="E6" s="52"/>
      <c r="F6" s="52"/>
      <c r="G6" s="53" t="s">
        <v>44</v>
      </c>
      <c r="H6" s="52" t="s">
        <v>7</v>
      </c>
      <c r="I6" s="52"/>
      <c r="J6" s="54" t="s">
        <v>45</v>
      </c>
      <c r="K6" s="54" t="s">
        <v>46</v>
      </c>
      <c r="L6" s="54" t="s">
        <v>47</v>
      </c>
      <c r="M6" s="54" t="s">
        <v>48</v>
      </c>
      <c r="N6" s="54" t="s">
        <v>49</v>
      </c>
    </row>
    <row r="7" spans="1:14" ht="45" customHeight="1">
      <c r="A7" s="52"/>
      <c r="B7" s="52"/>
      <c r="C7" s="52"/>
      <c r="D7" s="52"/>
      <c r="E7" s="52"/>
      <c r="F7" s="52"/>
      <c r="G7" s="53"/>
      <c r="H7" s="53" t="s">
        <v>50</v>
      </c>
      <c r="I7" s="54" t="s">
        <v>51</v>
      </c>
      <c r="J7" s="54"/>
      <c r="K7" s="54"/>
      <c r="L7" s="54"/>
      <c r="M7" s="54"/>
      <c r="N7" s="54"/>
    </row>
    <row r="8" spans="1:14" ht="21.75" customHeight="1">
      <c r="A8" s="53"/>
      <c r="B8" s="53"/>
      <c r="C8" s="53"/>
      <c r="D8" s="53" t="s">
        <v>11</v>
      </c>
      <c r="E8" s="53" t="s">
        <v>12</v>
      </c>
      <c r="F8" s="53" t="s">
        <v>13</v>
      </c>
      <c r="G8" s="53"/>
      <c r="H8" s="53"/>
      <c r="I8" s="53"/>
      <c r="J8" s="53"/>
      <c r="K8" s="53"/>
      <c r="L8" s="53"/>
      <c r="M8" s="53"/>
      <c r="N8" s="53"/>
    </row>
    <row r="9" spans="1:14" ht="15.75" customHeight="1">
      <c r="A9" s="55">
        <v>1</v>
      </c>
      <c r="B9" s="55">
        <v>2</v>
      </c>
      <c r="C9" s="55">
        <v>3</v>
      </c>
      <c r="D9" s="55">
        <v>4</v>
      </c>
      <c r="E9" s="55"/>
      <c r="F9" s="55"/>
      <c r="G9" s="55">
        <v>5</v>
      </c>
      <c r="H9" s="55">
        <v>6</v>
      </c>
      <c r="I9" s="55">
        <v>7</v>
      </c>
      <c r="J9" s="55">
        <v>8</v>
      </c>
      <c r="K9" s="55">
        <v>9</v>
      </c>
      <c r="L9" s="55">
        <v>10</v>
      </c>
      <c r="M9" s="55">
        <v>11</v>
      </c>
      <c r="N9" s="55">
        <v>12</v>
      </c>
    </row>
    <row r="10" spans="1:14" ht="15.75" customHeight="1">
      <c r="A10" s="56">
        <v>801</v>
      </c>
      <c r="B10" s="56" t="s">
        <v>16</v>
      </c>
      <c r="C10" s="56"/>
      <c r="D10" s="57">
        <v>12527213.76</v>
      </c>
      <c r="E10" s="57">
        <f>SUM(E11:E13)</f>
        <v>83271.76000000001</v>
      </c>
      <c r="F10" s="57">
        <f>SUM(D10:E10)</f>
        <v>12610485.52</v>
      </c>
      <c r="G10" s="57">
        <v>11489482.76</v>
      </c>
      <c r="H10" s="57">
        <v>9091075</v>
      </c>
      <c r="I10" s="57">
        <v>2398407.76</v>
      </c>
      <c r="J10" s="57">
        <v>0</v>
      </c>
      <c r="K10" s="57">
        <v>566000</v>
      </c>
      <c r="L10" s="57">
        <v>555002.76</v>
      </c>
      <c r="M10" s="57"/>
      <c r="N10" s="57"/>
    </row>
    <row r="11" spans="1:14" ht="15.75" customHeight="1">
      <c r="A11" s="55"/>
      <c r="B11" s="55">
        <v>80101</v>
      </c>
      <c r="C11" s="55" t="s">
        <v>31</v>
      </c>
      <c r="D11" s="58">
        <v>7708789</v>
      </c>
      <c r="E11" s="58">
        <v>54396.76</v>
      </c>
      <c r="F11" s="58">
        <f>SUM(D11:E11)</f>
        <v>7763185.76</v>
      </c>
      <c r="G11" s="58">
        <v>54396.76</v>
      </c>
      <c r="H11" s="58"/>
      <c r="I11" s="58">
        <v>54396.76</v>
      </c>
      <c r="J11" s="58"/>
      <c r="K11" s="58"/>
      <c r="L11" s="58"/>
      <c r="M11" s="58"/>
      <c r="N11" s="58"/>
    </row>
    <row r="12" spans="1:14" ht="15.75" customHeight="1">
      <c r="A12" s="55"/>
      <c r="B12" s="55">
        <v>80148</v>
      </c>
      <c r="C12" s="55" t="s">
        <v>32</v>
      </c>
      <c r="D12" s="58">
        <v>101050</v>
      </c>
      <c r="E12" s="58">
        <v>19800</v>
      </c>
      <c r="F12" s="58">
        <f>SUM(D12:E13)</f>
        <v>129925</v>
      </c>
      <c r="G12" s="58">
        <v>19800</v>
      </c>
      <c r="H12" s="58"/>
      <c r="I12" s="58">
        <v>19800</v>
      </c>
      <c r="J12" s="58"/>
      <c r="K12" s="58"/>
      <c r="L12" s="58"/>
      <c r="M12" s="58"/>
      <c r="N12" s="58"/>
    </row>
    <row r="13" spans="1:14" ht="15.75" customHeight="1">
      <c r="A13" s="55"/>
      <c r="B13" s="55"/>
      <c r="C13" s="55"/>
      <c r="D13" s="58"/>
      <c r="E13" s="58">
        <v>9075</v>
      </c>
      <c r="F13" s="58"/>
      <c r="G13" s="58">
        <v>9075</v>
      </c>
      <c r="H13" s="58"/>
      <c r="I13" s="58">
        <v>9075</v>
      </c>
      <c r="J13" s="58"/>
      <c r="K13" s="58"/>
      <c r="L13" s="58"/>
      <c r="M13" s="58"/>
      <c r="N13" s="58"/>
    </row>
    <row r="14" spans="1:14" ht="15.75" customHeight="1">
      <c r="A14" s="55"/>
      <c r="B14" s="55">
        <v>80195</v>
      </c>
      <c r="C14" s="55" t="s">
        <v>33</v>
      </c>
      <c r="D14" s="58">
        <v>640958.76</v>
      </c>
      <c r="E14" s="58">
        <v>54073.01</v>
      </c>
      <c r="F14" s="58">
        <f>SUM(D14:E17)</f>
        <v>640958.76</v>
      </c>
      <c r="G14" s="58"/>
      <c r="H14" s="58"/>
      <c r="I14" s="58"/>
      <c r="J14" s="58"/>
      <c r="K14" s="58"/>
      <c r="L14" s="58">
        <v>54073.01</v>
      </c>
      <c r="M14" s="58"/>
      <c r="N14" s="58"/>
    </row>
    <row r="15" spans="1:14" ht="15.75" customHeight="1">
      <c r="A15" s="55"/>
      <c r="B15" s="55"/>
      <c r="C15" s="55"/>
      <c r="D15" s="58"/>
      <c r="E15" s="58">
        <v>-54073.01</v>
      </c>
      <c r="F15" s="58"/>
      <c r="G15" s="58"/>
      <c r="H15" s="58"/>
      <c r="I15" s="58"/>
      <c r="J15" s="58">
        <v>-54073.01</v>
      </c>
      <c r="K15" s="58"/>
      <c r="L15" s="58"/>
      <c r="M15" s="58"/>
      <c r="N15" s="58"/>
    </row>
    <row r="16" spans="1:14" ht="15.75" customHeight="1">
      <c r="A16" s="55"/>
      <c r="B16" s="55"/>
      <c r="C16" s="55"/>
      <c r="D16" s="58"/>
      <c r="E16" s="58">
        <v>28205.4</v>
      </c>
      <c r="F16" s="58"/>
      <c r="G16" s="58"/>
      <c r="H16" s="58"/>
      <c r="I16" s="58"/>
      <c r="J16" s="58"/>
      <c r="K16" s="58"/>
      <c r="L16" s="58">
        <v>28205.4</v>
      </c>
      <c r="M16" s="58"/>
      <c r="N16" s="58"/>
    </row>
    <row r="17" spans="1:14" ht="15.75" customHeight="1">
      <c r="A17" s="55"/>
      <c r="B17" s="55"/>
      <c r="C17" s="55"/>
      <c r="D17" s="58"/>
      <c r="E17" s="58">
        <v>-28205.4</v>
      </c>
      <c r="F17" s="58"/>
      <c r="G17" s="58"/>
      <c r="H17" s="58"/>
      <c r="I17" s="58"/>
      <c r="J17" s="58">
        <v>-28205.4</v>
      </c>
      <c r="K17" s="58"/>
      <c r="L17" s="58"/>
      <c r="M17" s="58"/>
      <c r="N17" s="58"/>
    </row>
    <row r="18" spans="1:14" ht="15.75" customHeight="1">
      <c r="A18" s="56">
        <v>852</v>
      </c>
      <c r="B18" s="56" t="s">
        <v>34</v>
      </c>
      <c r="C18" s="56"/>
      <c r="D18" s="57">
        <v>6071283</v>
      </c>
      <c r="E18" s="57">
        <f>SUM(E19)</f>
        <v>-18711</v>
      </c>
      <c r="F18" s="57">
        <f>SUM(D18:E18)</f>
        <v>6052572</v>
      </c>
      <c r="G18" s="57">
        <v>1290333</v>
      </c>
      <c r="H18" s="57">
        <v>700783</v>
      </c>
      <c r="I18" s="57">
        <v>589550</v>
      </c>
      <c r="J18" s="57"/>
      <c r="K18" s="57">
        <v>4762239</v>
      </c>
      <c r="L18" s="57"/>
      <c r="M18" s="57"/>
      <c r="N18" s="57"/>
    </row>
    <row r="19" spans="1:14" ht="29.25" customHeight="1">
      <c r="A19" s="59"/>
      <c r="B19" s="60">
        <v>85214</v>
      </c>
      <c r="C19" s="60" t="s">
        <v>52</v>
      </c>
      <c r="D19" s="61">
        <v>269000</v>
      </c>
      <c r="E19" s="61">
        <v>-18711</v>
      </c>
      <c r="F19" s="61">
        <f>SUM(D19:E19)</f>
        <v>250289</v>
      </c>
      <c r="G19" s="61"/>
      <c r="H19" s="61"/>
      <c r="I19" s="61"/>
      <c r="J19" s="61"/>
      <c r="K19" s="61">
        <v>-18711</v>
      </c>
      <c r="L19" s="61"/>
      <c r="M19" s="61"/>
      <c r="N19" s="61"/>
    </row>
    <row r="20" spans="1:14" ht="21" customHeight="1">
      <c r="A20" s="56">
        <v>853</v>
      </c>
      <c r="B20" s="56" t="s">
        <v>18</v>
      </c>
      <c r="C20" s="56"/>
      <c r="D20" s="57">
        <v>0</v>
      </c>
      <c r="E20" s="57">
        <f>SUM(E21:E37)</f>
        <v>178200</v>
      </c>
      <c r="F20" s="57">
        <f>SUM(D20:E20)</f>
        <v>178200</v>
      </c>
      <c r="G20" s="57"/>
      <c r="H20" s="57"/>
      <c r="I20" s="57"/>
      <c r="J20" s="57"/>
      <c r="K20" s="57"/>
      <c r="L20" s="57">
        <v>178200</v>
      </c>
      <c r="M20" s="57"/>
      <c r="N20" s="57"/>
    </row>
    <row r="21" spans="1:14" ht="20.25" customHeight="1">
      <c r="A21" s="62"/>
      <c r="B21" s="63">
        <v>85395</v>
      </c>
      <c r="C21" s="63" t="s">
        <v>33</v>
      </c>
      <c r="D21" s="64">
        <v>0</v>
      </c>
      <c r="E21" s="61">
        <v>18711</v>
      </c>
      <c r="F21" s="64">
        <f>SUM(D21:E37)</f>
        <v>178200</v>
      </c>
      <c r="G21" s="61"/>
      <c r="H21" s="61"/>
      <c r="I21" s="61"/>
      <c r="J21" s="61"/>
      <c r="K21" s="61"/>
      <c r="L21" s="61">
        <v>18711</v>
      </c>
      <c r="M21" s="61"/>
      <c r="N21" s="61"/>
    </row>
    <row r="22" spans="1:14" ht="22.5" customHeight="1">
      <c r="A22" s="62"/>
      <c r="B22" s="63"/>
      <c r="C22" s="63"/>
      <c r="D22" s="64"/>
      <c r="E22" s="61">
        <v>30722.1</v>
      </c>
      <c r="F22" s="64"/>
      <c r="G22" s="61"/>
      <c r="H22" s="61"/>
      <c r="I22" s="61"/>
      <c r="J22" s="61"/>
      <c r="K22" s="61"/>
      <c r="L22" s="61">
        <v>30722.1</v>
      </c>
      <c r="M22" s="61"/>
      <c r="N22" s="61"/>
    </row>
    <row r="23" spans="1:14" ht="20.25" customHeight="1">
      <c r="A23" s="62"/>
      <c r="B23" s="63"/>
      <c r="C23" s="63"/>
      <c r="D23" s="64"/>
      <c r="E23" s="61">
        <v>1627.17</v>
      </c>
      <c r="F23" s="64"/>
      <c r="G23" s="61"/>
      <c r="H23" s="61"/>
      <c r="I23" s="61"/>
      <c r="J23" s="61"/>
      <c r="K23" s="61"/>
      <c r="L23" s="61">
        <v>1627.17</v>
      </c>
      <c r="M23" s="61"/>
      <c r="N23" s="61"/>
    </row>
    <row r="24" spans="1:14" ht="21" customHeight="1">
      <c r="A24" s="62"/>
      <c r="B24" s="63"/>
      <c r="C24" s="63"/>
      <c r="D24" s="64"/>
      <c r="E24" s="61">
        <v>5311.9</v>
      </c>
      <c r="F24" s="64"/>
      <c r="G24" s="61"/>
      <c r="H24" s="61"/>
      <c r="I24" s="61"/>
      <c r="J24" s="61"/>
      <c r="K24" s="61"/>
      <c r="L24" s="61">
        <v>5311.9</v>
      </c>
      <c r="M24" s="61"/>
      <c r="N24" s="61"/>
    </row>
    <row r="25" spans="1:14" ht="21" customHeight="1">
      <c r="A25" s="62"/>
      <c r="B25" s="63"/>
      <c r="C25" s="63"/>
      <c r="D25" s="64"/>
      <c r="E25" s="61">
        <v>281.34</v>
      </c>
      <c r="F25" s="64"/>
      <c r="G25" s="61"/>
      <c r="H25" s="61"/>
      <c r="I25" s="61"/>
      <c r="J25" s="61"/>
      <c r="K25" s="61"/>
      <c r="L25" s="61">
        <v>281.34</v>
      </c>
      <c r="M25" s="61"/>
      <c r="N25" s="61"/>
    </row>
    <row r="26" spans="1:14" ht="21.75" customHeight="1">
      <c r="A26" s="62"/>
      <c r="B26" s="63"/>
      <c r="C26" s="63"/>
      <c r="D26" s="64"/>
      <c r="E26" s="61">
        <v>529.45</v>
      </c>
      <c r="F26" s="61"/>
      <c r="G26" s="61"/>
      <c r="H26" s="61"/>
      <c r="I26" s="61"/>
      <c r="J26" s="61"/>
      <c r="K26" s="61"/>
      <c r="L26" s="61">
        <v>529.45</v>
      </c>
      <c r="M26" s="61"/>
      <c r="N26" s="61"/>
    </row>
    <row r="27" spans="1:14" ht="21.75" customHeight="1">
      <c r="A27" s="62"/>
      <c r="B27" s="63"/>
      <c r="C27" s="63"/>
      <c r="D27" s="64"/>
      <c r="E27" s="61">
        <v>28.04</v>
      </c>
      <c r="F27" s="61"/>
      <c r="G27" s="61"/>
      <c r="H27" s="61"/>
      <c r="I27" s="61"/>
      <c r="J27" s="61"/>
      <c r="K27" s="61"/>
      <c r="L27" s="61">
        <v>28.04</v>
      </c>
      <c r="M27" s="61"/>
      <c r="N27" s="61"/>
    </row>
    <row r="28" spans="1:14" ht="22.5" customHeight="1">
      <c r="A28" s="62"/>
      <c r="B28" s="63"/>
      <c r="C28" s="63"/>
      <c r="D28" s="64"/>
      <c r="E28" s="61">
        <v>12308</v>
      </c>
      <c r="F28" s="61"/>
      <c r="G28" s="61"/>
      <c r="H28" s="61"/>
      <c r="I28" s="61"/>
      <c r="J28" s="61"/>
      <c r="K28" s="61"/>
      <c r="L28" s="61">
        <v>12308</v>
      </c>
      <c r="M28" s="61"/>
      <c r="N28" s="61"/>
    </row>
    <row r="29" spans="1:14" ht="22.5" customHeight="1">
      <c r="A29" s="62"/>
      <c r="B29" s="63"/>
      <c r="C29" s="63"/>
      <c r="D29" s="64"/>
      <c r="E29" s="61">
        <v>652</v>
      </c>
      <c r="F29" s="61"/>
      <c r="G29" s="61"/>
      <c r="H29" s="61"/>
      <c r="I29" s="61"/>
      <c r="J29" s="61"/>
      <c r="K29" s="61"/>
      <c r="L29" s="61">
        <v>652</v>
      </c>
      <c r="M29" s="61"/>
      <c r="N29" s="61"/>
    </row>
    <row r="30" spans="1:14" ht="22.5" customHeight="1">
      <c r="A30" s="62"/>
      <c r="B30" s="63"/>
      <c r="C30" s="63"/>
      <c r="D30" s="64"/>
      <c r="E30" s="61">
        <v>8317</v>
      </c>
      <c r="F30" s="61"/>
      <c r="G30" s="61"/>
      <c r="H30" s="61"/>
      <c r="I30" s="61"/>
      <c r="J30" s="61"/>
      <c r="K30" s="61"/>
      <c r="L30" s="61">
        <v>8317</v>
      </c>
      <c r="M30" s="61"/>
      <c r="N30" s="61"/>
    </row>
    <row r="31" spans="1:14" ht="22.5" customHeight="1">
      <c r="A31" s="62"/>
      <c r="B31" s="63"/>
      <c r="C31" s="63"/>
      <c r="D31" s="64"/>
      <c r="E31" s="61">
        <v>441</v>
      </c>
      <c r="F31" s="61"/>
      <c r="G31" s="61"/>
      <c r="H31" s="61"/>
      <c r="I31" s="61"/>
      <c r="J31" s="61"/>
      <c r="K31" s="61"/>
      <c r="L31" s="61">
        <v>441</v>
      </c>
      <c r="M31" s="61"/>
      <c r="N31" s="61"/>
    </row>
    <row r="32" spans="1:14" ht="22.5" customHeight="1">
      <c r="A32" s="62"/>
      <c r="B32" s="63"/>
      <c r="C32" s="63"/>
      <c r="D32" s="64"/>
      <c r="E32" s="61">
        <v>82186.05</v>
      </c>
      <c r="F32" s="61"/>
      <c r="G32" s="61"/>
      <c r="H32" s="61"/>
      <c r="I32" s="61"/>
      <c r="J32" s="61"/>
      <c r="K32" s="61"/>
      <c r="L32" s="61">
        <v>82186.05</v>
      </c>
      <c r="M32" s="61"/>
      <c r="N32" s="61"/>
    </row>
    <row r="33" spans="1:14" ht="22.5" customHeight="1">
      <c r="A33" s="62"/>
      <c r="B33" s="63"/>
      <c r="C33" s="63"/>
      <c r="D33" s="64"/>
      <c r="E33" s="61">
        <v>4348.95</v>
      </c>
      <c r="F33" s="61"/>
      <c r="G33" s="61"/>
      <c r="H33" s="61"/>
      <c r="I33" s="61"/>
      <c r="J33" s="61"/>
      <c r="K33" s="61"/>
      <c r="L33" s="61">
        <v>4348.95</v>
      </c>
      <c r="M33" s="61"/>
      <c r="N33" s="61"/>
    </row>
    <row r="34" spans="1:14" ht="22.5" customHeight="1">
      <c r="A34" s="62"/>
      <c r="B34" s="63"/>
      <c r="C34" s="63"/>
      <c r="D34" s="64"/>
      <c r="E34" s="61">
        <v>11715.5</v>
      </c>
      <c r="F34" s="61"/>
      <c r="G34" s="61"/>
      <c r="H34" s="61"/>
      <c r="I34" s="61"/>
      <c r="J34" s="61"/>
      <c r="K34" s="61"/>
      <c r="L34" s="61">
        <v>11715.5</v>
      </c>
      <c r="M34" s="61"/>
      <c r="N34" s="61"/>
    </row>
    <row r="35" spans="1:14" ht="22.5" customHeight="1">
      <c r="A35" s="62"/>
      <c r="B35" s="63"/>
      <c r="C35" s="63"/>
      <c r="D35" s="64"/>
      <c r="E35" s="61">
        <v>620.5</v>
      </c>
      <c r="F35" s="61"/>
      <c r="G35" s="61"/>
      <c r="H35" s="61"/>
      <c r="I35" s="61"/>
      <c r="J35" s="61"/>
      <c r="K35" s="61"/>
      <c r="L35" s="61">
        <v>620.5</v>
      </c>
      <c r="M35" s="61"/>
      <c r="N35" s="61"/>
    </row>
    <row r="36" spans="1:14" ht="22.5" customHeight="1">
      <c r="A36" s="62"/>
      <c r="B36" s="63"/>
      <c r="C36" s="63"/>
      <c r="D36" s="64"/>
      <c r="E36" s="61">
        <v>380</v>
      </c>
      <c r="F36" s="61"/>
      <c r="G36" s="61"/>
      <c r="H36" s="61"/>
      <c r="I36" s="61"/>
      <c r="J36" s="61"/>
      <c r="K36" s="61"/>
      <c r="L36" s="61">
        <v>380</v>
      </c>
      <c r="M36" s="61"/>
      <c r="N36" s="61"/>
    </row>
    <row r="37" spans="1:14" ht="22.5" customHeight="1">
      <c r="A37" s="62"/>
      <c r="B37" s="63"/>
      <c r="C37" s="63"/>
      <c r="D37" s="64"/>
      <c r="E37" s="61">
        <v>20</v>
      </c>
      <c r="F37" s="61"/>
      <c r="G37" s="61"/>
      <c r="H37" s="61"/>
      <c r="I37" s="61"/>
      <c r="J37" s="61"/>
      <c r="K37" s="61"/>
      <c r="L37" s="61">
        <v>20</v>
      </c>
      <c r="M37" s="61"/>
      <c r="N37" s="61"/>
    </row>
    <row r="38" spans="1:14" ht="22.5" customHeight="1">
      <c r="A38" s="56">
        <v>921</v>
      </c>
      <c r="B38" s="56" t="s">
        <v>20</v>
      </c>
      <c r="C38" s="56"/>
      <c r="D38" s="57">
        <v>732795.27</v>
      </c>
      <c r="E38" s="57">
        <f>SUM(E39:E40)</f>
        <v>22472.42</v>
      </c>
      <c r="F38" s="57">
        <f>SUM(D38:E38)</f>
        <v>755267.6900000001</v>
      </c>
      <c r="G38" s="57">
        <v>12795.27</v>
      </c>
      <c r="H38" s="57"/>
      <c r="I38" s="57">
        <v>12795.27</v>
      </c>
      <c r="J38" s="57">
        <v>720000</v>
      </c>
      <c r="K38" s="57"/>
      <c r="L38" s="57">
        <v>22472.42</v>
      </c>
      <c r="M38" s="57"/>
      <c r="N38" s="57"/>
    </row>
    <row r="39" spans="1:14" ht="22.5" customHeight="1">
      <c r="A39" s="59"/>
      <c r="B39" s="60">
        <v>92109</v>
      </c>
      <c r="C39" s="60" t="s">
        <v>53</v>
      </c>
      <c r="D39" s="61">
        <v>402795.27</v>
      </c>
      <c r="E39" s="61">
        <v>12789.18</v>
      </c>
      <c r="F39" s="61">
        <f>SUM(D39:E40)</f>
        <v>425267.69</v>
      </c>
      <c r="G39" s="61"/>
      <c r="H39" s="61"/>
      <c r="I39" s="61"/>
      <c r="J39" s="61"/>
      <c r="K39" s="61"/>
      <c r="L39" s="61">
        <v>12789.18</v>
      </c>
      <c r="M39" s="61"/>
      <c r="N39" s="61"/>
    </row>
    <row r="40" spans="1:14" ht="22.5" customHeight="1">
      <c r="A40" s="59"/>
      <c r="B40" s="60"/>
      <c r="C40" s="60"/>
      <c r="D40" s="61"/>
      <c r="E40" s="61">
        <v>9683.24</v>
      </c>
      <c r="F40" s="61"/>
      <c r="G40" s="61"/>
      <c r="H40" s="61"/>
      <c r="I40" s="61"/>
      <c r="J40" s="61"/>
      <c r="K40" s="61"/>
      <c r="L40" s="61">
        <v>9683.24</v>
      </c>
      <c r="M40" s="61"/>
      <c r="N40" s="61"/>
    </row>
    <row r="41" spans="1:14" ht="22.5" customHeight="1">
      <c r="A41" s="56">
        <v>926</v>
      </c>
      <c r="B41" s="56" t="s">
        <v>37</v>
      </c>
      <c r="C41" s="56"/>
      <c r="D41" s="57">
        <v>0</v>
      </c>
      <c r="E41" s="57">
        <f>SUM(E42:E44)</f>
        <v>3820</v>
      </c>
      <c r="F41" s="57">
        <f>SUM(D41:E41)</f>
        <v>3820</v>
      </c>
      <c r="G41" s="57">
        <v>3820</v>
      </c>
      <c r="H41" s="57">
        <v>820</v>
      </c>
      <c r="I41" s="57">
        <v>3000</v>
      </c>
      <c r="J41" s="57"/>
      <c r="K41" s="57"/>
      <c r="L41" s="57"/>
      <c r="M41" s="57"/>
      <c r="N41" s="57"/>
    </row>
    <row r="42" spans="1:14" ht="22.5" customHeight="1">
      <c r="A42" s="59"/>
      <c r="B42" s="60">
        <v>92605</v>
      </c>
      <c r="C42" s="60" t="s">
        <v>38</v>
      </c>
      <c r="D42" s="61">
        <v>0</v>
      </c>
      <c r="E42" s="61">
        <v>120</v>
      </c>
      <c r="F42" s="61">
        <f>SUM(D42:E44)</f>
        <v>3820</v>
      </c>
      <c r="G42" s="61">
        <v>120</v>
      </c>
      <c r="H42" s="61">
        <v>120</v>
      </c>
      <c r="I42" s="61"/>
      <c r="J42" s="61"/>
      <c r="K42" s="61"/>
      <c r="L42" s="61"/>
      <c r="M42" s="61"/>
      <c r="N42" s="61"/>
    </row>
    <row r="43" spans="1:14" ht="22.5" customHeight="1">
      <c r="A43" s="59"/>
      <c r="B43" s="60"/>
      <c r="C43" s="60"/>
      <c r="D43" s="61"/>
      <c r="E43" s="61">
        <v>700</v>
      </c>
      <c r="F43" s="61"/>
      <c r="G43" s="61">
        <v>700</v>
      </c>
      <c r="H43" s="61">
        <v>700</v>
      </c>
      <c r="I43" s="61"/>
      <c r="J43" s="61"/>
      <c r="K43" s="61"/>
      <c r="L43" s="61"/>
      <c r="M43" s="61"/>
      <c r="N43" s="61"/>
    </row>
    <row r="44" spans="1:14" ht="22.5" customHeight="1">
      <c r="A44" s="59"/>
      <c r="B44" s="60"/>
      <c r="C44" s="60"/>
      <c r="D44" s="61"/>
      <c r="E44" s="61">
        <v>3000</v>
      </c>
      <c r="F44" s="61"/>
      <c r="G44" s="61">
        <v>3000</v>
      </c>
      <c r="H44" s="61"/>
      <c r="I44" s="61">
        <v>3000</v>
      </c>
      <c r="J44" s="61"/>
      <c r="K44" s="61"/>
      <c r="L44" s="61"/>
      <c r="M44" s="61"/>
      <c r="N44" s="61"/>
    </row>
    <row r="45" spans="1:14" ht="15.75" customHeight="1">
      <c r="A45" s="56" t="s">
        <v>54</v>
      </c>
      <c r="B45" s="56"/>
      <c r="C45" s="56"/>
      <c r="D45" s="57">
        <v>26794123.62</v>
      </c>
      <c r="E45" s="57">
        <v>370042.59</v>
      </c>
      <c r="F45" s="57">
        <f>SUM(D45:E46)</f>
        <v>27063176.8</v>
      </c>
      <c r="G45" s="57">
        <v>19628162.62</v>
      </c>
      <c r="H45" s="57">
        <v>12377162.59</v>
      </c>
      <c r="I45" s="57">
        <v>7251000.03</v>
      </c>
      <c r="J45" s="57">
        <v>806300</v>
      </c>
      <c r="K45" s="57">
        <v>5633039</v>
      </c>
      <c r="L45" s="57">
        <v>755675.18</v>
      </c>
      <c r="M45" s="57"/>
      <c r="N45" s="57">
        <v>240000</v>
      </c>
    </row>
    <row r="46" spans="1:14" ht="15.75" customHeight="1">
      <c r="A46" s="56"/>
      <c r="B46" s="56"/>
      <c r="C46" s="56"/>
      <c r="D46" s="57"/>
      <c r="E46" s="57">
        <v>-100989.41</v>
      </c>
      <c r="F46" s="57"/>
      <c r="G46" s="57"/>
      <c r="H46" s="57"/>
      <c r="I46" s="57"/>
      <c r="J46" s="57"/>
      <c r="K46" s="57"/>
      <c r="L46" s="57"/>
      <c r="M46" s="57"/>
      <c r="N46" s="57"/>
    </row>
    <row r="47" ht="10.5" customHeight="1">
      <c r="O47" s="65"/>
    </row>
    <row r="48" spans="1:15" ht="10.5" customHeight="1">
      <c r="A48" s="66"/>
      <c r="O48" s="67"/>
    </row>
    <row r="49" spans="1:11" ht="13.5" customHeight="1">
      <c r="A49" s="68"/>
      <c r="B49" s="68"/>
      <c r="C49" s="68"/>
      <c r="G49" s="69"/>
      <c r="H49" s="69"/>
      <c r="I49" s="69"/>
      <c r="K49" s="69"/>
    </row>
  </sheetData>
  <mergeCells count="59">
    <mergeCell ref="K1:N2"/>
    <mergeCell ref="A6:A7"/>
    <mergeCell ref="B6:B7"/>
    <mergeCell ref="C6:C7"/>
    <mergeCell ref="D6:F7"/>
    <mergeCell ref="G6:G7"/>
    <mergeCell ref="H6:I6"/>
    <mergeCell ref="J6:J7"/>
    <mergeCell ref="K6:K7"/>
    <mergeCell ref="L6:L7"/>
    <mergeCell ref="M6:M7"/>
    <mergeCell ref="N6:N7"/>
    <mergeCell ref="D9:F9"/>
    <mergeCell ref="B10:C10"/>
    <mergeCell ref="A12:A13"/>
    <mergeCell ref="B12:B13"/>
    <mergeCell ref="C12:C13"/>
    <mergeCell ref="D12:D13"/>
    <mergeCell ref="F12:F13"/>
    <mergeCell ref="A14:A17"/>
    <mergeCell ref="B14:B17"/>
    <mergeCell ref="C14:C17"/>
    <mergeCell ref="D14:D17"/>
    <mergeCell ref="F14:F17"/>
    <mergeCell ref="B18:C18"/>
    <mergeCell ref="B20:C20"/>
    <mergeCell ref="A21:A25"/>
    <mergeCell ref="B21:B25"/>
    <mergeCell ref="C21:C25"/>
    <mergeCell ref="D21:D25"/>
    <mergeCell ref="F21:F25"/>
    <mergeCell ref="A26:A37"/>
    <mergeCell ref="B26:B37"/>
    <mergeCell ref="C26:C37"/>
    <mergeCell ref="D26:D37"/>
    <mergeCell ref="F26:F37"/>
    <mergeCell ref="B38:C38"/>
    <mergeCell ref="A39:A40"/>
    <mergeCell ref="B39:B40"/>
    <mergeCell ref="C39:C40"/>
    <mergeCell ref="D39:D40"/>
    <mergeCell ref="F39:F40"/>
    <mergeCell ref="B41:C41"/>
    <mergeCell ref="A42:A44"/>
    <mergeCell ref="B42:B44"/>
    <mergeCell ref="C42:C44"/>
    <mergeCell ref="D42:D44"/>
    <mergeCell ref="F42:F44"/>
    <mergeCell ref="A45:C46"/>
    <mergeCell ref="D45:D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D1">
      <selection activeCell="A1" sqref="A1"/>
    </sheetView>
  </sheetViews>
  <sheetFormatPr defaultColWidth="8.796875" defaultRowHeight="14.25"/>
  <cols>
    <col min="1" max="1" width="4.09765625" style="70" customWidth="1"/>
    <col min="2" max="2" width="7.296875" style="70" customWidth="1"/>
    <col min="3" max="3" width="21.8984375" style="70" customWidth="1"/>
    <col min="4" max="4" width="9.8984375" style="70" customWidth="1"/>
    <col min="5" max="5" width="10.59765625" style="70" customWidth="1"/>
    <col min="6" max="6" width="9.796875" style="70" customWidth="1"/>
    <col min="7" max="7" width="14.09765625" style="70" customWidth="1"/>
    <col min="8" max="8" width="12.296875" style="70" customWidth="1"/>
    <col min="9" max="9" width="8.3984375" style="70" customWidth="1"/>
    <col min="10" max="10" width="8.796875" style="71" customWidth="1"/>
    <col min="11" max="11" width="8.5" style="71" customWidth="1"/>
    <col min="12" max="16384" width="9.296875" style="71" customWidth="1"/>
  </cols>
  <sheetData>
    <row r="1" spans="1:11" ht="13.5">
      <c r="A1" s="72"/>
      <c r="B1" s="72"/>
      <c r="C1" s="72"/>
      <c r="D1" s="72"/>
      <c r="E1" s="72"/>
      <c r="F1" s="72"/>
      <c r="G1" s="73" t="s">
        <v>55</v>
      </c>
      <c r="H1" s="73"/>
      <c r="I1" s="73"/>
      <c r="J1" s="73"/>
      <c r="K1" s="73"/>
    </row>
    <row r="2" spans="1:11" ht="9.75" customHeight="1">
      <c r="A2" s="72"/>
      <c r="B2" s="72"/>
      <c r="C2" s="72"/>
      <c r="D2" s="72"/>
      <c r="E2" s="72"/>
      <c r="F2" s="72"/>
      <c r="G2" s="73" t="s">
        <v>56</v>
      </c>
      <c r="H2" s="73"/>
      <c r="I2" s="73"/>
      <c r="J2" s="73"/>
      <c r="K2" s="73"/>
    </row>
    <row r="3" spans="1:11" ht="9.75" customHeight="1">
      <c r="A3" s="72"/>
      <c r="B3" s="72"/>
      <c r="C3" s="72"/>
      <c r="D3" s="72"/>
      <c r="E3" s="72"/>
      <c r="F3" s="72"/>
      <c r="G3" s="73"/>
      <c r="H3" s="73"/>
      <c r="I3" s="73"/>
      <c r="J3" s="73"/>
      <c r="K3" s="73"/>
    </row>
    <row r="4" spans="1:11" ht="9.75" customHeight="1">
      <c r="A4" s="72"/>
      <c r="B4" s="72"/>
      <c r="C4" s="72"/>
      <c r="D4" s="72"/>
      <c r="E4" s="72"/>
      <c r="F4" s="72"/>
      <c r="G4" s="73"/>
      <c r="H4" s="73"/>
      <c r="I4" s="73"/>
      <c r="J4" s="73"/>
      <c r="K4" s="73"/>
    </row>
    <row r="5" spans="1:12" ht="11.25" customHeight="1">
      <c r="A5" s="72"/>
      <c r="B5" s="72"/>
      <c r="C5" s="72"/>
      <c r="D5" s="74" t="s">
        <v>57</v>
      </c>
      <c r="E5" s="74"/>
      <c r="F5" s="74"/>
      <c r="G5" s="75"/>
      <c r="I5" s="75"/>
      <c r="J5" s="75"/>
      <c r="K5" s="73"/>
      <c r="L5" s="75"/>
    </row>
    <row r="6" spans="1:11" ht="12.75" customHeight="1">
      <c r="A6" s="76" t="s">
        <v>2</v>
      </c>
      <c r="B6" s="76" t="s">
        <v>26</v>
      </c>
      <c r="C6" s="76" t="s">
        <v>27</v>
      </c>
      <c r="D6" s="76" t="s">
        <v>4</v>
      </c>
      <c r="E6" s="76"/>
      <c r="F6" s="76"/>
      <c r="G6" s="76" t="s">
        <v>58</v>
      </c>
      <c r="H6" s="76" t="s">
        <v>59</v>
      </c>
      <c r="I6" s="76" t="s">
        <v>60</v>
      </c>
      <c r="J6" s="76" t="s">
        <v>61</v>
      </c>
      <c r="K6" s="76" t="s">
        <v>62</v>
      </c>
    </row>
    <row r="7" spans="1:11" ht="64.5" customHeight="1">
      <c r="A7" s="76"/>
      <c r="B7" s="76"/>
      <c r="C7" s="76"/>
      <c r="D7" s="77" t="s">
        <v>11</v>
      </c>
      <c r="E7" s="76" t="s">
        <v>12</v>
      </c>
      <c r="F7" s="77" t="s">
        <v>13</v>
      </c>
      <c r="G7" s="76"/>
      <c r="H7" s="78" t="s">
        <v>63</v>
      </c>
      <c r="I7" s="76"/>
      <c r="J7" s="76"/>
      <c r="K7" s="76"/>
    </row>
    <row r="8" spans="1:11" ht="14.25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</row>
    <row r="9" spans="1:11" ht="14.25" customHeight="1">
      <c r="A9" s="80">
        <v>700</v>
      </c>
      <c r="B9" s="80" t="s">
        <v>29</v>
      </c>
      <c r="C9" s="80"/>
      <c r="D9" s="81">
        <v>381036.59</v>
      </c>
      <c r="E9" s="81">
        <f>SUM(E10:E10)</f>
        <v>32100</v>
      </c>
      <c r="F9" s="81">
        <f>SUM(D9:E9)</f>
        <v>413136.59</v>
      </c>
      <c r="G9" s="81">
        <v>413136.59</v>
      </c>
      <c r="H9" s="81"/>
      <c r="I9" s="81"/>
      <c r="J9" s="82"/>
      <c r="K9" s="81"/>
    </row>
    <row r="10" spans="1:11" ht="24.75" customHeight="1">
      <c r="A10" s="83"/>
      <c r="B10" s="83">
        <v>70005</v>
      </c>
      <c r="C10" s="83" t="s">
        <v>64</v>
      </c>
      <c r="D10" s="84">
        <v>381036.59</v>
      </c>
      <c r="E10" s="84">
        <v>32100</v>
      </c>
      <c r="F10" s="84">
        <f>SUM(D10:E10)</f>
        <v>413136.59</v>
      </c>
      <c r="G10" s="84">
        <v>32100</v>
      </c>
      <c r="H10" s="84"/>
      <c r="I10" s="84"/>
      <c r="J10" s="84"/>
      <c r="K10" s="84"/>
    </row>
    <row r="11" spans="1:11" ht="18" customHeight="1">
      <c r="A11" s="80" t="s">
        <v>54</v>
      </c>
      <c r="B11" s="80"/>
      <c r="C11" s="80"/>
      <c r="D11" s="81">
        <v>4969399.14</v>
      </c>
      <c r="E11" s="81">
        <f>E9</f>
        <v>32100</v>
      </c>
      <c r="F11" s="81">
        <f>SUM(D11:E11)</f>
        <v>5001499.14</v>
      </c>
      <c r="G11" s="81">
        <v>4920300.42</v>
      </c>
      <c r="H11" s="81">
        <v>76798.45</v>
      </c>
      <c r="I11" s="81"/>
      <c r="J11" s="81"/>
      <c r="K11" s="81">
        <v>81198.72</v>
      </c>
    </row>
    <row r="12" spans="4:11" ht="13.5">
      <c r="D12" s="73"/>
      <c r="E12" s="73"/>
      <c r="F12" s="73"/>
      <c r="G12" s="73"/>
      <c r="H12" s="73"/>
      <c r="I12" s="73"/>
      <c r="J12" s="85"/>
      <c r="K12" s="85"/>
    </row>
    <row r="13" ht="13.5">
      <c r="A13" s="86"/>
    </row>
    <row r="17" ht="13.5">
      <c r="G17" s="73"/>
    </row>
  </sheetData>
  <mergeCells count="12">
    <mergeCell ref="G1:K1"/>
    <mergeCell ref="G2:K2"/>
    <mergeCell ref="A6:A7"/>
    <mergeCell ref="B6:B7"/>
    <mergeCell ref="C6:C7"/>
    <mergeCell ref="D6:F6"/>
    <mergeCell ref="G6:G7"/>
    <mergeCell ref="I6:I7"/>
    <mergeCell ref="J6:J7"/>
    <mergeCell ref="K6:K7"/>
    <mergeCell ref="B9:C9"/>
    <mergeCell ref="A11:C1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dcterms:created xsi:type="dcterms:W3CDTF">2012-04-03T10:43:11Z</dcterms:created>
  <dcterms:modified xsi:type="dcterms:W3CDTF">2012-04-03T10:43:11Z</dcterms:modified>
  <cp:category/>
  <cp:version/>
  <cp:contentType/>
  <cp:contentStatus/>
</cp:coreProperties>
</file>